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9160" windowHeight="17200" activeTab="0"/>
  </bookViews>
  <sheets>
    <sheet name="bgPHY2.Sem_FS09" sheetId="1" r:id="rId1"/>
    <sheet name="bgPhy1 HS08" sheetId="2" r:id="rId2"/>
    <sheet name="bgPHY2.Sem_FS08" sheetId="3" r:id="rId3"/>
    <sheet name="bgPHY1.Sem_WS07" sheetId="4" r:id="rId4"/>
    <sheet name="bgPHY2.Sem_SS07" sheetId="5" r:id="rId5"/>
    <sheet name="bgPHY1.Sem_WS06" sheetId="6" r:id="rId6"/>
    <sheet name="bgPHY2.Sem_SS06)" sheetId="7" r:id="rId7"/>
    <sheet name="bgPHY3.Sem_WS05" sheetId="8" r:id="rId8"/>
    <sheet name="bgPHY4.Sem_SS06)" sheetId="9" r:id="rId9"/>
    <sheet name="bgPHY1" sheetId="10" r:id="rId10"/>
    <sheet name="bgPHY2" sheetId="11" r:id="rId11"/>
    <sheet name="bgphys1" sheetId="12" r:id="rId12"/>
    <sheet name="bgphys2" sheetId="13" r:id="rId13"/>
  </sheets>
  <definedNames>
    <definedName name="_xlnm.Print_Area" localSheetId="9">'bgPHY1'!$A$1:$F$39</definedName>
    <definedName name="_xlnm.Print_Area" localSheetId="1">'bgPhy1 HS08'!$A$1:$F$33</definedName>
    <definedName name="_xlnm.Print_Area" localSheetId="5">'bgPHY1.Sem_WS06'!$A$1:$F$36</definedName>
    <definedName name="_xlnm.Print_Area" localSheetId="3">'bgPHY1.Sem_WS07'!$A$1:$F$33</definedName>
    <definedName name="_xlnm.Print_Area" localSheetId="10">'bgPHY2'!$A$1:$E$39</definedName>
    <definedName name="_xlnm.Print_Area" localSheetId="2">'bgPHY2.Sem_FS08'!$A$1:$E$21</definedName>
    <definedName name="_xlnm.Print_Area" localSheetId="0">'bgPHY2.Sem_FS09'!$A$1:$E$21</definedName>
    <definedName name="_xlnm.Print_Area" localSheetId="6">'bgPHY2.Sem_SS06)'!$A$1:$E$36</definedName>
    <definedName name="_xlnm.Print_Area" localSheetId="4">'bgPHY2.Sem_SS07'!$A$1:$E$21</definedName>
    <definedName name="_xlnm.Print_Area" localSheetId="7">'bgPHY3.Sem_WS05'!$A$1:$F$37</definedName>
    <definedName name="_xlnm.Print_Area" localSheetId="8">'bgPHY4.Sem_SS06)'!$A$1:$E$36</definedName>
    <definedName name="_xlnm.Print_Area" localSheetId="11">'bgphys1'!$A$1:$F$39</definedName>
    <definedName name="_xlnm.Print_Area" localSheetId="12">'bgphys2'!$A$1:$E$39</definedName>
  </definedNames>
  <calcPr fullCalcOnLoad="1"/>
</workbook>
</file>

<file path=xl/sharedStrings.xml><?xml version="1.0" encoding="utf-8"?>
<sst xmlns="http://schemas.openxmlformats.org/spreadsheetml/2006/main" count="750" uniqueCount="172">
  <si>
    <t xml:space="preserve">Doppelbrechung und Polarisation          von Licht, das elektromagnetische Spektrum </t>
  </si>
  <si>
    <t>Doppelbrechung und Polarisation von Licht</t>
  </si>
  <si>
    <t>Optik: Zusammenfassung und Klausurvorbereitung</t>
  </si>
  <si>
    <t>Physik 1. Semester (bgPhy1) / 2 Lektionen</t>
  </si>
  <si>
    <t xml:space="preserve">Die Grundgesetze der Mechanik kennen und verstehen. </t>
  </si>
  <si>
    <t>Einfache Probleme der Hydrostatik lösen können.</t>
  </si>
  <si>
    <t>Absorption, Transmission, Reflexion, Brechung (Huygens)</t>
  </si>
  <si>
    <t>Pendel</t>
  </si>
  <si>
    <t>Physik 3. Semester (bgPhy1) / 2 Lektionen</t>
  </si>
  <si>
    <t>Link</t>
  </si>
  <si>
    <t>Lernziele:</t>
  </si>
  <si>
    <t xml:space="preserve">Spezielle Problemstellungen aus der Optik und der Akustik analysieren und Lösungsvorschläge erarbeiten können. </t>
  </si>
  <si>
    <t xml:space="preserve">Physikalische Grundgesetze und Modelle bei der Analyse und Lösung einfacherer Problemstellungen korrekt anwenden können. </t>
  </si>
  <si>
    <t>Inhalte</t>
  </si>
  <si>
    <t>bgphy102</t>
  </si>
  <si>
    <t>Hermann Knoll</t>
  </si>
  <si>
    <t xml:space="preserve">Die Entstehung und die Ausbreitung von Wellen (linear und in der Ebene) kennen und verstehen. 
Die Wellenausbreitung als einen Energietransport ohne Materietransport verstehen. </t>
  </si>
  <si>
    <t>Semeterplanung SS 2006</t>
  </si>
  <si>
    <t>Karfreitag</t>
  </si>
  <si>
    <t>Physik 1. Semester (bgPHY1) / 2 Lektionen</t>
  </si>
  <si>
    <t>Physik 2. Semester (bgPHY2) / 2 Lektionen</t>
  </si>
  <si>
    <t>Das Spektrum des weissen Lichts, Farben, Optische Geräte</t>
  </si>
  <si>
    <t>Spektralfarben - Mischfarben, Lupe, Mikroskop, Fernrohr, Projektoren</t>
  </si>
  <si>
    <t>Das Spektrum des weissen Lichts, Farben</t>
  </si>
  <si>
    <t>Optische Geräte</t>
  </si>
  <si>
    <t>Spektralfarben - Mischfarben</t>
  </si>
  <si>
    <t>Lupe, Mikroskop, Fernrohr, Projektoren</t>
  </si>
  <si>
    <t>Optik 4: Farben 2</t>
  </si>
  <si>
    <t>Optik 2: Strahlen und Bilder 2</t>
  </si>
  <si>
    <t xml:space="preserve">Mechanik des Massenpunktes </t>
  </si>
  <si>
    <t xml:space="preserve">Kraft und Drehmoment </t>
  </si>
  <si>
    <t xml:space="preserve">Aufgaben zu Kräfte und Drehmoment lösen können. </t>
  </si>
  <si>
    <t xml:space="preserve">Aufgaben zu Kräfte und Drehmoment </t>
  </si>
  <si>
    <t>bgphy106</t>
  </si>
  <si>
    <t>bgphy107</t>
  </si>
  <si>
    <t>bgphy108</t>
  </si>
  <si>
    <t>bgphy109</t>
  </si>
  <si>
    <t>Physik 4. Semester (bgphys2) / 2 Lektionen</t>
  </si>
  <si>
    <t>Akustik 1</t>
  </si>
  <si>
    <t xml:space="preserve">Gleichgewicht </t>
  </si>
  <si>
    <t xml:space="preserve">Hyrostatik </t>
  </si>
  <si>
    <t>Den hydrostatischen Druck in einer Flüssigkeit und den Luftdruck berechnen können und den Unterschied bewusst wahrnehmen.
Auftriebsprobleme in Flüssigkeiten und Gasen lösen können.</t>
  </si>
  <si>
    <t>Semesterplanung FS 2009</t>
  </si>
  <si>
    <t xml:space="preserve">Harmonische Schwingungen und gedämpfte Sinusschwingungen erkennen und mathematisch beschreiben können. 
Die grundlegenden Begriffe aus der Schwingungslehre kennen (Frequenz, Periodenlänge, Amplitude, Elongation. Periodizität) 
Das Zustandekommen von Schwebungen erklären und die Schwebungsfrequenz berechnen können. </t>
  </si>
  <si>
    <t>Semeterplanung FS 2008</t>
  </si>
  <si>
    <t xml:space="preserve">Betrag, Richtung, Angriffspunkt von Kräften erkennen. 
Kräfte vektoriell zusammensetzen und zerlegen. </t>
  </si>
  <si>
    <t>Semeterplanung WS 2005/06</t>
  </si>
  <si>
    <t>Schwingungen und Wellen</t>
  </si>
  <si>
    <t xml:space="preserve">Die Grundgesetze der Mechanik sowie der Schwingungs- und Wellenlehre kennen und verstehen. </t>
  </si>
  <si>
    <t xml:space="preserve">Doppelbrechung und Polarisation von Licht, das elektromagnetische Spektrum </t>
  </si>
  <si>
    <t xml:space="preserve">Mechanische Schwingungen und Wellen </t>
  </si>
  <si>
    <t xml:space="preserve">Akustik </t>
  </si>
  <si>
    <t>Fr 13.15-14.50</t>
  </si>
  <si>
    <t>Repetition Wellen</t>
  </si>
  <si>
    <t>Geometrische Optik</t>
  </si>
  <si>
    <t>Lichtstrahlen, Reflexion, Brechung, Spiegel Linsen</t>
  </si>
  <si>
    <t>Semeterplanung WS 2007/08</t>
  </si>
  <si>
    <t>Auffahrt</t>
  </si>
  <si>
    <t>entfällt</t>
  </si>
  <si>
    <t>bgphy201</t>
  </si>
  <si>
    <t xml:space="preserve">Reflexionsgesetz und Brechungsgesetz kennen und einfache Berechnungen damit ausführen können. 
die charakteristischen Strahlen bei Spiegeln und Linsen kennen. 
Bilder bei der Abbildung durch Spiegel und Linsen konstruieren können. 
reelle und virtuelle Bilder unterscheiden und ihr Zustandekommen erklären  können. 
Berechnungen bei Abbildungen mit Spiegeln bzw. Linsen ausführen können (Brennweite, Bildgrösse). 
Berechnungen bei der Kombination von dünnen Linsen ausführen können. </t>
  </si>
  <si>
    <t xml:space="preserve">Die Ausbildung von stehenden Wellen erklären können. 
Eigenschwingungen als stehende Wellen erkennen und die Frequenz der Oberschwingungen berechnen können. </t>
  </si>
  <si>
    <t xml:space="preserve">Licht als Wellenerscheinung kennen. 
Die Interferenz von Lichtwellen kennen und an Beispielen erklären können. </t>
  </si>
  <si>
    <t>Die Wellennatur des Lichts</t>
  </si>
  <si>
    <t>Fresnelscher Spiegelversuch, Interferenz und Beugung</t>
  </si>
  <si>
    <t>Fortsetzung von Optik 1</t>
  </si>
  <si>
    <t xml:space="preserve">Wissen, dass Licht polarisierbar ist und die Konsequenzen daraus kennen. 
Die Doppelbrechung von Licht durch bestimmte Materialien kennen. </t>
  </si>
  <si>
    <t>Fr 13.15 - 14-50</t>
  </si>
  <si>
    <t xml:space="preserve">Die Definition von Druck kennen und den Druck in Flüssigkeiten und Gasen messen können. 
Den Unterschied von Stempeldruck und Druck in offenen Anlagen kennen (Flüssigkeiten und Gase). 
Wirkungen des Drucks in Flüssigkeiten und Gasen kennen und entsprechende Berechnungen ausführen können. </t>
  </si>
  <si>
    <t>Bezugssysteme, Drehmoment</t>
  </si>
  <si>
    <t>Wechselwirkungen und Kräfte</t>
  </si>
  <si>
    <t>bgphy104</t>
  </si>
  <si>
    <t>bgphy105</t>
  </si>
  <si>
    <t>Aufgaben zu Wellen und Optik</t>
  </si>
  <si>
    <t xml:space="preserve">Harmonische Schwingungen und gedämpfte Sinusschwingungen erkennen und mathematisch beschreiben können. 
Die grundlegenden Begriffe aus der Schwingungslehre kennen (Frequenz,  Periodenlänge, Amplitude, Elongation. Periodizität) 
Das Zustandekommen von Schwebungen erklären und die Schwebungsfrequenz berechnen können. </t>
  </si>
  <si>
    <t xml:space="preserve">Die grundlegenden Wechselwirkungen der Natur und ihre Kräfte kennen. 
Naturkräfte und abgeleitete Kräfte unterscheiden und mit ihnen rechnen können. 
Eine Übersicht über Reibungskräfte, Zug- und Druckkräfte, Scher- und Torsionskräfte haben. </t>
  </si>
  <si>
    <t xml:space="preserve">Die Beugung am Gitter und am Spalt kennen und erklären können. 
Einfache Berechnungen bei der Beugung am Gitter ausführen können (z.B. Wellenlänge aus dem Ablenkwinkel und der Gitterkonstante) </t>
  </si>
  <si>
    <t>Akustik 2</t>
  </si>
  <si>
    <t>Beugung</t>
  </si>
  <si>
    <t>Eigenschwingungen</t>
  </si>
  <si>
    <t>Interferenz von Lichtwellen</t>
  </si>
  <si>
    <t>Optik 1: Strahlen und Bilder</t>
  </si>
  <si>
    <t>Optik 3: Farben</t>
  </si>
  <si>
    <t>Optik 5: Optische Instrumente, Lichtgeschwindigkeit</t>
  </si>
  <si>
    <t>Optik 6: Optische Instrumente 2</t>
  </si>
  <si>
    <t xml:space="preserve">Die Wechselwirkungen von Wellen beschreiben und erklären können. 
Die Energieverteilung in einem Interferenzfeld begründen können. </t>
  </si>
  <si>
    <t xml:space="preserve">Die Huygens'schen Prinzipien kennen und auf Reflexion und Brechung von Wellen anwenden können. 
Energieprobleme bei Absorption, Transmission und Reflexion von fortschreitenden Wellen erklären können. </t>
  </si>
  <si>
    <t xml:space="preserve">Bezugssysteme korrekt verwenden können. 
Das Drehmoment und seine Wirkungen kennen und angewandte Aufgaben der Statik damit lösen können. 
Die Gleichgewichtsarten kennen und die Folgen einer Auslenkung aus dem Gleichgewicht erklären können. </t>
  </si>
  <si>
    <t>Aufgaben lösen können</t>
  </si>
  <si>
    <t xml:space="preserve">Die grundlegenden Wechselwirkungen der Natur und ihre Kräfte kennen. 
Naturkräfte und abgeleitete Kräfte unterscheiden und mit ihnen rechnen können. 
Eine Übersicht über Reibungskräfte, Zug- und Druckkräfte, Scher- und Torsionskräfte haben. 
Die Kräfte zwischen Moleküle kennen und ihre Wirkungen (Adhäsion und Kohäsion) erklären können. 
Die beschleunigende Wirkung von Kräften erklären und einfache Aufgaben dazu lösen können. </t>
  </si>
  <si>
    <t>Fr. 17.00  - 18.30</t>
  </si>
  <si>
    <t>Optik</t>
  </si>
  <si>
    <t xml:space="preserve">Die Kräfte zwischen Moleküle kennen und ihre Wirkungen (Adhäsion und Kohäsion) erklären können. 
Die beschleunigende Wirkung von Kräften erklären und einfache Aufgaben dazu lösen können. </t>
  </si>
  <si>
    <t xml:space="preserve">Die Zerlegung des Lichtes in Farben kennen und erklären können. 
Die Addition und die Subtraktion von Farben erklären können. 
Die Entstehung von Körperfarben kennen und erklären können. </t>
  </si>
  <si>
    <t>Fortsetzung von Optik 3</t>
  </si>
  <si>
    <t xml:space="preserve">Entstehung und Ausbreitung von Schallwellen kennen und erklären können. 
Intensität und Lautstärke von Schall zur Beschreibung akustischer Ereignisse benützen können. </t>
  </si>
  <si>
    <t xml:space="preserve">Den Dopplereffekt erklären können. 
Den Unterschied zwischen Phasen- und Gruppengeschwindigkeit verstehen. </t>
  </si>
  <si>
    <t xml:space="preserve">Aufgaben zur Hydrostatik </t>
  </si>
  <si>
    <t>Aufgaben zur Hydrostatik</t>
  </si>
  <si>
    <t xml:space="preserve">Aufbau und Funktionsweise von optischen Geräten (Lupe, Projektor,            Fotoapparat, Mikroskop, Fernrohr) kennen und erklären können 
Messmethoden für die Lichtgeschwindigkeit kennen und erklären können. </t>
  </si>
  <si>
    <t>Fortsetzung von Optik 5</t>
  </si>
  <si>
    <t xml:space="preserve">Reflexion, Brechung und Polarisation von Wellen erklären können. </t>
  </si>
  <si>
    <t xml:space="preserve">Stehende Welle </t>
  </si>
  <si>
    <t>Semeterplanung WS 2004/05</t>
  </si>
  <si>
    <t>Repetition Mechanik und Hydrostatik</t>
  </si>
  <si>
    <t xml:space="preserve">Den Zusammenhang zwischen Grund- und Oberschwingungen auf einem endlichen Träger kennen und damit praktische Aufgaben lösen können. </t>
  </si>
  <si>
    <t>Luftdruck, Auftrieb</t>
  </si>
  <si>
    <t>Semeterplanung SS 2007</t>
  </si>
  <si>
    <t>Die Definition von Druck kennen und den Druck in Flüssigkeiten und Gasen messen können. 
Den Unterschied von Stempeldruck und Druck in offenen Anlagen kennen (Flüssigkeiten und Gase). 
Wirkungen des Drucks in Flüssigkeiten und Gasen kennen und entsprechen</t>
  </si>
  <si>
    <t>bgphy110</t>
  </si>
  <si>
    <t>bgphy111</t>
  </si>
  <si>
    <t>bgphy112</t>
  </si>
  <si>
    <t>bgphy113</t>
  </si>
  <si>
    <t>bgphy114</t>
  </si>
  <si>
    <t>bgphy115</t>
  </si>
  <si>
    <t>bgphy116</t>
  </si>
  <si>
    <t>bgphy117</t>
  </si>
  <si>
    <t>Kraftwandler, Drehmomentwandler</t>
  </si>
  <si>
    <t>Interferenz von Wellen</t>
  </si>
  <si>
    <t>Hydrostatik 2</t>
  </si>
  <si>
    <t>Hydrostatik 3 (Aufgaben)</t>
  </si>
  <si>
    <t>Di 18.50 - 20.20</t>
  </si>
  <si>
    <t>Hydrostatik 4 (Aufgaben)</t>
  </si>
  <si>
    <t>Klausur (90 Minuten)</t>
  </si>
  <si>
    <t>Repetition und Prüfungsvorbereitung</t>
  </si>
  <si>
    <t>Fr 10.15-11.50</t>
  </si>
  <si>
    <t>bgphy202</t>
  </si>
  <si>
    <t>bgphy203</t>
  </si>
  <si>
    <t>bgphy204</t>
  </si>
  <si>
    <t>bgphy205</t>
  </si>
  <si>
    <t>bgphy206</t>
  </si>
  <si>
    <t>bgphy207</t>
  </si>
  <si>
    <t>bgphy208</t>
  </si>
  <si>
    <t>bgphy209</t>
  </si>
  <si>
    <t>bgphy210</t>
  </si>
  <si>
    <t>bgphy211</t>
  </si>
  <si>
    <t>bgphy212</t>
  </si>
  <si>
    <t>bgphy213</t>
  </si>
  <si>
    <t>bgphy214</t>
  </si>
  <si>
    <t>bgphy215</t>
  </si>
  <si>
    <t>bgphy216</t>
  </si>
  <si>
    <t>mailto:hermann.knoll@fh-htwchur.ch</t>
  </si>
  <si>
    <t>Datum</t>
  </si>
  <si>
    <t>Thema</t>
  </si>
  <si>
    <t>KW</t>
  </si>
  <si>
    <t>Di 17.00 - 18.30</t>
  </si>
  <si>
    <t>Kräfte</t>
  </si>
  <si>
    <t>Drehmoment</t>
  </si>
  <si>
    <t>Schwingungen</t>
  </si>
  <si>
    <t>Klausur</t>
  </si>
  <si>
    <t>Semeterplanung SS 2005</t>
  </si>
  <si>
    <t>HTW Chur / Studiengang Bau und Gestaltung</t>
  </si>
  <si>
    <t>Hydrostatik</t>
  </si>
  <si>
    <t>Schwebung</t>
  </si>
  <si>
    <t>Mechanische Wellen</t>
  </si>
  <si>
    <t>Fr. 15.15 - 16.50 Uhr</t>
  </si>
  <si>
    <t>Statik der Fluide</t>
  </si>
  <si>
    <t>Aufgaben zur Statik der Fluide lösen können.</t>
  </si>
  <si>
    <t>Fr. 13.15 - 14.50 Uhr</t>
  </si>
  <si>
    <t>Dozent: H. Knoll</t>
  </si>
  <si>
    <t>Semeterplanung HS 2008</t>
  </si>
  <si>
    <t xml:space="preserve">Die Entstehung und die Ausbreitung von Wellen (linear und in der Ebene) kennen und verstehen. 
Die Wellenausbreitung als einen Energietransport ohne Materietransport            verstehen. </t>
  </si>
  <si>
    <t xml:space="preserve">Ausgewählte Kapitel der Optik </t>
  </si>
  <si>
    <t>bgphy101</t>
  </si>
  <si>
    <t>Kraftwandler und Drehmomentwandler kennen und einfache Aufgaben dazu lösen können.</t>
  </si>
  <si>
    <t xml:space="preserve">Auftriebsprobleme in Flüssigkeiten und Gasen lösen können. </t>
  </si>
  <si>
    <t>Semeterplanung WS 2006/07</t>
  </si>
  <si>
    <t>Aufgaben zur Hydrostatik lösen können.</t>
  </si>
  <si>
    <t xml:space="preserve">Die harmonische Schwingung </t>
  </si>
  <si>
    <t xml:space="preserve">Erzwungene Schwingung </t>
  </si>
  <si>
    <t xml:space="preserve">Erzwungene Schwingungen kennen und beschreiben können. </t>
  </si>
  <si>
    <t>bgphy103</t>
  </si>
</sst>
</file>

<file path=xl/styles.xml><?xml version="1.0" encoding="utf-8"?>
<styleSheet xmlns="http://schemas.openxmlformats.org/spreadsheetml/2006/main">
  <numFmts count="23">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Fr &quot;#,##0;\-&quot;Fr &quot;#,##0"/>
    <numFmt numFmtId="165" formatCode="&quot;Fr &quot;#,##0;[Red]\-&quot;Fr &quot;#,##0"/>
    <numFmt numFmtId="166" formatCode="&quot;Fr &quot;#,##0.00;\-&quot;Fr &quot;#,##0.00"/>
    <numFmt numFmtId="167" formatCode="&quot;Fr &quot;#,##0.00;[Red]\-&quot;Fr &quot;#,##0.00"/>
    <numFmt numFmtId="168" formatCode="_-&quot;Fr &quot;* #,##0_-;\-&quot;Fr &quot;* #,##0_-;_-&quot;Fr &quot;* &quot;-&quot;_-;_-@_-"/>
    <numFmt numFmtId="169" formatCode="_-&quot;Fr &quot;* #,##0.00_-;\-&quot;Fr &quot;* #,##0.00_-;_-&quot;Fr &quot;*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m/d/yyyy"/>
  </numFmts>
  <fonts count="7">
    <font>
      <sz val="10"/>
      <name val="Verdana"/>
      <family val="0"/>
    </font>
    <font>
      <u val="single"/>
      <sz val="10"/>
      <color indexed="12"/>
      <name val="Verdana"/>
      <family val="0"/>
    </font>
    <font>
      <b/>
      <sz val="12"/>
      <name val="Verdana"/>
      <family val="2"/>
    </font>
    <font>
      <u val="single"/>
      <sz val="10"/>
      <color indexed="36"/>
      <name val="Verdana"/>
      <family val="0"/>
    </font>
    <font>
      <b/>
      <sz val="10"/>
      <name val="Verdana"/>
      <family val="0"/>
    </font>
    <font>
      <sz val="10"/>
      <color indexed="10"/>
      <name val="Verdana"/>
      <family val="0"/>
    </font>
    <font>
      <sz val="10"/>
      <color indexed="14"/>
      <name val="Verdana"/>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4">
    <xf numFmtId="0" fontId="0" fillId="0" borderId="0" xfId="0" applyAlignment="1">
      <alignment/>
    </xf>
    <xf numFmtId="0" fontId="0" fillId="0" borderId="0" xfId="0" applyAlignment="1">
      <alignment vertical="top"/>
    </xf>
    <xf numFmtId="10" fontId="2" fillId="0" borderId="0" xfId="0" applyNumberFormat="1" applyFont="1" applyAlignment="1">
      <alignment vertical="top"/>
    </xf>
    <xf numFmtId="0" fontId="1" fillId="0" borderId="0" xfId="18" applyAlignment="1">
      <alignment vertical="top"/>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0" fillId="0" borderId="0" xfId="18" applyFont="1" applyAlignment="1">
      <alignment vertical="top"/>
    </xf>
    <xf numFmtId="0" fontId="4" fillId="0" borderId="0" xfId="18" applyFont="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18" applyFont="1" applyAlignment="1">
      <alignment vertical="top"/>
    </xf>
    <xf numFmtId="0" fontId="0" fillId="0" borderId="0" xfId="0" applyFont="1" applyAlignment="1">
      <alignment vertical="top" wrapText="1"/>
    </xf>
    <xf numFmtId="0" fontId="1" fillId="0" borderId="1" xfId="18" applyBorder="1" applyAlignment="1">
      <alignment vertical="top"/>
    </xf>
    <xf numFmtId="0" fontId="1" fillId="0" borderId="1" xfId="18" applyBorder="1" applyAlignment="1">
      <alignment horizontal="left" vertical="top"/>
    </xf>
    <xf numFmtId="0" fontId="5" fillId="0" borderId="1" xfId="0" applyFont="1" applyBorder="1" applyAlignment="1">
      <alignment vertical="top"/>
    </xf>
    <xf numFmtId="0" fontId="1" fillId="0" borderId="1" xfId="18" applyFont="1" applyBorder="1" applyAlignment="1">
      <alignment vertical="top"/>
    </xf>
    <xf numFmtId="0" fontId="1" fillId="0" borderId="1" xfId="18" applyFont="1" applyBorder="1" applyAlignment="1">
      <alignment horizontal="left" vertical="top"/>
    </xf>
    <xf numFmtId="0" fontId="5" fillId="0" borderId="1"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5" fillId="0" borderId="2" xfId="0" applyFont="1" applyBorder="1" applyAlignment="1">
      <alignment vertical="top" wrapText="1"/>
    </xf>
    <xf numFmtId="0" fontId="0" fillId="0" borderId="3" xfId="0" applyBorder="1" applyAlignment="1">
      <alignment vertical="top" wrapText="1"/>
    </xf>
    <xf numFmtId="0" fontId="0" fillId="0" borderId="3" xfId="0" applyFont="1" applyBorder="1" applyAlignment="1">
      <alignment vertical="top" wrapText="1"/>
    </xf>
    <xf numFmtId="0" fontId="1" fillId="0" borderId="4" xfId="18" applyFont="1" applyBorder="1" applyAlignment="1">
      <alignment vertical="top"/>
    </xf>
    <xf numFmtId="0" fontId="4" fillId="0" borderId="0" xfId="0" applyFont="1" applyAlignment="1">
      <alignment vertical="top"/>
    </xf>
    <xf numFmtId="0" fontId="0" fillId="0" borderId="2" xfId="0" applyFont="1" applyBorder="1" applyAlignment="1">
      <alignment vertical="top" wrapText="1"/>
    </xf>
    <xf numFmtId="0" fontId="1" fillId="0" borderId="4" xfId="18" applyBorder="1" applyAlignment="1">
      <alignment vertical="top"/>
    </xf>
    <xf numFmtId="0" fontId="0" fillId="0" borderId="1" xfId="0" applyFont="1" applyBorder="1" applyAlignment="1">
      <alignment vertical="top"/>
    </xf>
    <xf numFmtId="0" fontId="1" fillId="0" borderId="3" xfId="18" applyBorder="1" applyAlignment="1">
      <alignment vertical="top"/>
    </xf>
    <xf numFmtId="0" fontId="6" fillId="0" borderId="1" xfId="0" applyFont="1" applyBorder="1" applyAlignment="1">
      <alignment vertical="top"/>
    </xf>
    <xf numFmtId="0" fontId="0" fillId="0" borderId="0" xfId="18" applyFont="1" applyAlignment="1">
      <alignment vertical="top" wrapText="1"/>
    </xf>
    <xf numFmtId="0" fontId="0" fillId="0" borderId="0" xfId="0" applyFont="1" applyAlignment="1">
      <alignment vertical="top" wrapText="1"/>
    </xf>
    <xf numFmtId="0" fontId="0" fillId="0" borderId="0" xfId="0"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www.hknoll.ch/physik/bgphy/bgphy201.htm" TargetMode="External" /><Relationship Id="rId3" Type="http://schemas.openxmlformats.org/officeDocument/2006/relationships/hyperlink" Target="http://www.hknoll.ch/physik/bgphy/bgphy117.htm" TargetMode="External" /><Relationship Id="rId4" Type="http://schemas.openxmlformats.org/officeDocument/2006/relationships/hyperlink" Target="http://telecom.tlab.ch/~knoll/physik/bgphy/bgphy114.htm" TargetMode="External" /><Relationship Id="rId5" Type="http://schemas.openxmlformats.org/officeDocument/2006/relationships/hyperlink" Target="http://www.hknoll.ch/physik/bgphy/bgphy115.htm" TargetMode="External" /><Relationship Id="rId6" Type="http://schemas.openxmlformats.org/officeDocument/2006/relationships/hyperlink" Target="http://www.hknoll.ch/physik/bgphy/bgphy116.htm" TargetMode="External" /><Relationship Id="rId7" Type="http://schemas.openxmlformats.org/officeDocument/2006/relationships/hyperlink" Target="http://telecom.tlab.ch/~knoll/physik/bgphy/bgphy111.htm" TargetMode="External" /><Relationship Id="rId8" Type="http://schemas.openxmlformats.org/officeDocument/2006/relationships/hyperlink" Target="http://telecom.tlab.ch/~knoll/physik/bgphy/bgphy112.htm" TargetMode="External" /><Relationship Id="rId9" Type="http://schemas.openxmlformats.org/officeDocument/2006/relationships/hyperlink" Target="http://www.hknoll.ch/physik/bgphy/bgphy2061.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www.hknoll.ch/physik/bgphy/bgphy2061.htm" TargetMode="External" /><Relationship Id="rId12" Type="http://schemas.openxmlformats.org/officeDocument/2006/relationships/hyperlink" Target="http://www.hknoll.ch/physik/bgphy/bgphy2061.htm" TargetMode="External" /><Relationship Id="rId13" Type="http://schemas.openxmlformats.org/officeDocument/2006/relationships/hyperlink" Target="http://telecom.tlab.ch/~knoll/physik/bgphy/bgphy213b.htm"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5.htm" TargetMode="External" /><Relationship Id="rId7" Type="http://schemas.openxmlformats.org/officeDocument/2006/relationships/hyperlink" Target="http://telecom.tlab.ch/~knoll/physik/bgphy/bgphy106.htm" TargetMode="External" /><Relationship Id="rId8" Type="http://schemas.openxmlformats.org/officeDocument/2006/relationships/hyperlink" Target="http://telecom.tlab.ch/~knoll/physik/bgphy/bgphy107.htm" TargetMode="External" /><Relationship Id="rId9" Type="http://schemas.openxmlformats.org/officeDocument/2006/relationships/hyperlink" Target="http://telecom.tlab.ch/~knoll/physik/bgphy/bgphy108.htm" TargetMode="External" /><Relationship Id="rId10" Type="http://schemas.openxmlformats.org/officeDocument/2006/relationships/hyperlink" Target="http://telecom.tlab.ch/~knoll/physik/bgphy/bgphy109.htm" TargetMode="External" /><Relationship Id="rId11" Type="http://schemas.openxmlformats.org/officeDocument/2006/relationships/hyperlink" Target="http://telecom.tlab.ch/~knoll/physik/bgphy/bgphy110.htm" TargetMode="External" /><Relationship Id="rId12" Type="http://schemas.openxmlformats.org/officeDocument/2006/relationships/hyperlink" Target="http://telecom.tlab.ch/~knoll/physik/bgphy/bgphy111.htm" TargetMode="External" /><Relationship Id="rId13" Type="http://schemas.openxmlformats.org/officeDocument/2006/relationships/hyperlink" Target="http://telecom.tlab.ch/~knoll/physik/bgphy/bgphy112.htm" TargetMode="External" /><Relationship Id="rId14" Type="http://schemas.openxmlformats.org/officeDocument/2006/relationships/hyperlink" Target="http://telecom.tlab.ch/~knoll/physik/bgphy/bgphy113.htm" TargetMode="External" /><Relationship Id="rId15" Type="http://schemas.openxmlformats.org/officeDocument/2006/relationships/hyperlink" Target="http://telecom.tlab.ch/~knoll/physik/bgphy/bgphy114.htm" TargetMode="External" /><Relationship Id="rId16" Type="http://schemas.openxmlformats.org/officeDocument/2006/relationships/hyperlink" Target="http://telecom.tlab.ch/~knoll/physik/bgphy/bgphy115.htm" TargetMode="External" /><Relationship Id="rId17" Type="http://schemas.openxmlformats.org/officeDocument/2006/relationships/hyperlink" Target="http://telecom.tlab.ch/~knoll/physik/bgphy/bgphy116.htm" TargetMode="External" /><Relationship Id="rId18" Type="http://schemas.openxmlformats.org/officeDocument/2006/relationships/hyperlink" Target="http://telecom.tlab.ch/~knoll/physik/bgphy/bgphy117.ht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206.htm" TargetMode="External" /><Relationship Id="rId8" Type="http://schemas.openxmlformats.org/officeDocument/2006/relationships/hyperlink" Target="http://telecom.tlab.ch/~knoll/physik/bgphy/bgphy207.htm" TargetMode="External" /><Relationship Id="rId9" Type="http://schemas.openxmlformats.org/officeDocument/2006/relationships/hyperlink" Target="http://telecom.tlab.ch/~knoll/physik/bgphy/bgphy208.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telecom.tlab.ch/~knoll/physik/bgphy/bgphy210.htm" TargetMode="External" /><Relationship Id="rId12" Type="http://schemas.openxmlformats.org/officeDocument/2006/relationships/hyperlink" Target="http://telecom.tlab.ch/~knoll/physik/bgphy/bgphy211.htm" TargetMode="External" /><Relationship Id="rId13" Type="http://schemas.openxmlformats.org/officeDocument/2006/relationships/hyperlink" Target="http://telecom.tlab.ch/~knoll/physik/bgphy/bgphy212.htm" TargetMode="External" /><Relationship Id="rId14" Type="http://schemas.openxmlformats.org/officeDocument/2006/relationships/hyperlink" Target="http://telecom.tlab.ch/~knoll/physik/bgphy/bgphy213.htm" TargetMode="External" /><Relationship Id="rId15" Type="http://schemas.openxmlformats.org/officeDocument/2006/relationships/hyperlink" Target="http://telecom.tlab.ch/~knoll/physik/bgphy/bgphy214.htm" TargetMode="External" /><Relationship Id="rId16" Type="http://schemas.openxmlformats.org/officeDocument/2006/relationships/hyperlink" Target="http://telecom.tlab.ch/~knoll/physik/bgphy/bgphy215.htm" TargetMode="External" /><Relationship Id="rId17" Type="http://schemas.openxmlformats.org/officeDocument/2006/relationships/hyperlink" Target="http://telecom.tlab.ch/~knoll/physik/bgphy/bgphy216.ht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5.htm" TargetMode="External" /><Relationship Id="rId7" Type="http://schemas.openxmlformats.org/officeDocument/2006/relationships/hyperlink" Target="http://telecom.tlab.ch/~knoll/physik/bgphy/bgphy106.htm" TargetMode="External" /><Relationship Id="rId8" Type="http://schemas.openxmlformats.org/officeDocument/2006/relationships/hyperlink" Target="http://telecom.tlab.ch/~knoll/physik/bgphy/bgphy107.htm" TargetMode="External" /><Relationship Id="rId9" Type="http://schemas.openxmlformats.org/officeDocument/2006/relationships/hyperlink" Target="http://telecom.tlab.ch/~knoll/physik/bgphy/bgphy108.htm" TargetMode="External" /><Relationship Id="rId10" Type="http://schemas.openxmlformats.org/officeDocument/2006/relationships/hyperlink" Target="http://telecom.tlab.ch/~knoll/physik/bgphy/bgphy109.htm" TargetMode="External" /><Relationship Id="rId11" Type="http://schemas.openxmlformats.org/officeDocument/2006/relationships/hyperlink" Target="http://telecom.tlab.ch/~knoll/physik/bgphy/bgphy110.htm" TargetMode="External" /><Relationship Id="rId12" Type="http://schemas.openxmlformats.org/officeDocument/2006/relationships/hyperlink" Target="http://telecom.tlab.ch/~knoll/physik/bgphy/bgphy111.htm" TargetMode="External" /><Relationship Id="rId13" Type="http://schemas.openxmlformats.org/officeDocument/2006/relationships/hyperlink" Target="http://telecom.tlab.ch/~knoll/physik/bgphy/bgphy112.htm" TargetMode="External" /><Relationship Id="rId14" Type="http://schemas.openxmlformats.org/officeDocument/2006/relationships/hyperlink" Target="http://telecom.tlab.ch/~knoll/physik/bgphy/bgphy113.htm" TargetMode="External" /><Relationship Id="rId15" Type="http://schemas.openxmlformats.org/officeDocument/2006/relationships/hyperlink" Target="http://telecom.tlab.ch/~knoll/physik/bgphy/bgphy114.htm" TargetMode="External" /><Relationship Id="rId16" Type="http://schemas.openxmlformats.org/officeDocument/2006/relationships/hyperlink" Target="http://telecom.tlab.ch/~knoll/physik/bgphy/bgphy115.htm" TargetMode="External" /><Relationship Id="rId17" Type="http://schemas.openxmlformats.org/officeDocument/2006/relationships/hyperlink" Target="http://telecom.tlab.ch/~knoll/physik/bgphy/bgphy116.htm" TargetMode="External" /><Relationship Id="rId18" Type="http://schemas.openxmlformats.org/officeDocument/2006/relationships/hyperlink" Target="http://telecom.tlab.ch/~knoll/physik/bgphy/bgphy117.ht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206.htm" TargetMode="External" /><Relationship Id="rId8" Type="http://schemas.openxmlformats.org/officeDocument/2006/relationships/hyperlink" Target="http://telecom.tlab.ch/~knoll/physik/bgphy/bgphy207.htm" TargetMode="External" /><Relationship Id="rId9" Type="http://schemas.openxmlformats.org/officeDocument/2006/relationships/hyperlink" Target="http://telecom.tlab.ch/~knoll/physik/bgphy/bgphy208.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telecom.tlab.ch/~knoll/physik/bgphy/bgphy210.htm" TargetMode="External" /><Relationship Id="rId12" Type="http://schemas.openxmlformats.org/officeDocument/2006/relationships/hyperlink" Target="http://telecom.tlab.ch/~knoll/physik/bgphy/bgphy211.htm" TargetMode="External" /><Relationship Id="rId13" Type="http://schemas.openxmlformats.org/officeDocument/2006/relationships/hyperlink" Target="http://telecom.tlab.ch/~knoll/physik/bgphy/bgphy212.htm" TargetMode="External" /><Relationship Id="rId14" Type="http://schemas.openxmlformats.org/officeDocument/2006/relationships/hyperlink" Target="http://telecom.tlab.ch/~knoll/physik/bgphy/bgphy213.htm" TargetMode="External" /><Relationship Id="rId15" Type="http://schemas.openxmlformats.org/officeDocument/2006/relationships/hyperlink" Target="http://telecom.tlab.ch/~knoll/physik/bgphy/bgphy214.htm" TargetMode="External" /><Relationship Id="rId16" Type="http://schemas.openxmlformats.org/officeDocument/2006/relationships/hyperlink" Target="http://telecom.tlab.ch/~knoll/physik/bgphy/bgphy215.htm" TargetMode="External" /><Relationship Id="rId17" Type="http://schemas.openxmlformats.org/officeDocument/2006/relationships/hyperlink" Target="http://telecom.tlab.ch/~knoll/physik/bgphy/bgphy216.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1/bgphy101.htm" TargetMode="External" /><Relationship Id="rId3" Type="http://schemas.openxmlformats.org/officeDocument/2006/relationships/hyperlink" Target="http://telecom.tlab.ch/~knoll/physik/bgphy1/bgphy102.htm" TargetMode="External" /><Relationship Id="rId4" Type="http://schemas.openxmlformats.org/officeDocument/2006/relationships/hyperlink" Target="http://telecom.tlab.ch/~knoll/physik/bgphy1/bgphy107.htm" TargetMode="External" /><Relationship Id="rId5" Type="http://schemas.openxmlformats.org/officeDocument/2006/relationships/hyperlink" Target="http://telecom.tlab.ch/~knoll/physik/bgphy1/bgphy108.htm" TargetMode="External" /><Relationship Id="rId6" Type="http://schemas.openxmlformats.org/officeDocument/2006/relationships/hyperlink" Target="http://telecom.tlab.ch/~knoll/physik/bgphy1/bgphy103.htm" TargetMode="External" /><Relationship Id="rId7" Type="http://schemas.openxmlformats.org/officeDocument/2006/relationships/hyperlink" Target="http://telecom.tlab.ch/~knoll/physik/bgphy1/bgphy104.htm" TargetMode="External" /><Relationship Id="rId8" Type="http://schemas.openxmlformats.org/officeDocument/2006/relationships/hyperlink" Target="http://telecom.tlab.ch/~knoll/physik/bgphy1/bgphy105.htm" TargetMode="External" /><Relationship Id="rId9" Type="http://schemas.openxmlformats.org/officeDocument/2006/relationships/hyperlink" Target="http://telecom.tlab.ch/~knoll/physik/bgphy1/bgphy106.htm" TargetMode="External" /><Relationship Id="rId10" Type="http://schemas.openxmlformats.org/officeDocument/2006/relationships/hyperlink" Target="http://telecom.tlab.ch/~knoll/physik/bgphy1/bgphy109.htm" TargetMode="External" /><Relationship Id="rId11" Type="http://schemas.openxmlformats.org/officeDocument/2006/relationships/hyperlink" Target="http://telecom.tlab.ch/~knoll/physik/bgphy1/bgphy110.htm" TargetMode="External" /><Relationship Id="rId12" Type="http://schemas.openxmlformats.org/officeDocument/2006/relationships/hyperlink" Target="http://telecom.tlab.ch/~knoll/physik/bgphy1/bgphy111.htm" TargetMode="External" /><Relationship Id="rId13" Type="http://schemas.openxmlformats.org/officeDocument/2006/relationships/hyperlink" Target="http://telecom.tlab.ch/~knoll/physik/bgphy1/bgphy112.htm" TargetMode="External" /><Relationship Id="rId14" Type="http://schemas.openxmlformats.org/officeDocument/2006/relationships/hyperlink" Target="http://telecom.tlab.ch/~knoll/physik/bgphy1/bgphy113.htm" TargetMode="External" /><Relationship Id="rId15" Type="http://schemas.openxmlformats.org/officeDocument/2006/relationships/hyperlink" Target="http://telecom.tlab.ch/~knoll/physik/bgphy1/bgphy114.ht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117.htm" TargetMode="External" /><Relationship Id="rId4" Type="http://schemas.openxmlformats.org/officeDocument/2006/relationships/hyperlink" Target="http://telecom.tlab.ch/~knoll/physik/bgphy/bgphy114.htm" TargetMode="External" /><Relationship Id="rId5" Type="http://schemas.openxmlformats.org/officeDocument/2006/relationships/hyperlink" Target="http://telecom.tlab.ch/~knoll/physik/bgphy/bgphy115.htm" TargetMode="External" /><Relationship Id="rId6" Type="http://schemas.openxmlformats.org/officeDocument/2006/relationships/hyperlink" Target="http://telecom.tlab.ch/~knoll/physik/bgphy/bgphy116.htm" TargetMode="External" /><Relationship Id="rId7" Type="http://schemas.openxmlformats.org/officeDocument/2006/relationships/hyperlink" Target="http://telecom.tlab.ch/~knoll/physik/bgphy/bgphy111.htm" TargetMode="External" /><Relationship Id="rId8" Type="http://schemas.openxmlformats.org/officeDocument/2006/relationships/hyperlink" Target="http://telecom.tlab.ch/~knoll/physik/bgphy/bgphy112.htm" TargetMode="External" /><Relationship Id="rId9" Type="http://schemas.openxmlformats.org/officeDocument/2006/relationships/hyperlink" Target="http://telecom.tlab.ch/~knoll/physik/bgphy/bgphy2061.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telecom.tlab.ch/~knoll/physik/bgphy/bgphy2061.htm" TargetMode="External" /><Relationship Id="rId12" Type="http://schemas.openxmlformats.org/officeDocument/2006/relationships/hyperlink" Target="http://telecom.tlab.ch/~knoll/physik/bgphy/bgphy2061.htm" TargetMode="External" /><Relationship Id="rId13" Type="http://schemas.openxmlformats.org/officeDocument/2006/relationships/hyperlink" Target="http://telecom.tlab.ch/~knoll/physik/bgphy/bgphy213b.ht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6.htm" TargetMode="External" /><Relationship Id="rId7" Type="http://schemas.openxmlformats.org/officeDocument/2006/relationships/hyperlink" Target="http://telecom.tlab.ch/~knoll/physik/bgphy/bgphy107.htm" TargetMode="External" /><Relationship Id="rId8" Type="http://schemas.openxmlformats.org/officeDocument/2006/relationships/hyperlink" Target="http://telecom.tlab.ch/~knoll/physik/bgphy/bgphy108.htm" TargetMode="External" /><Relationship Id="rId9" Type="http://schemas.openxmlformats.org/officeDocument/2006/relationships/hyperlink" Target="http://telecom.tlab.ch/~knoll/physik/bgphy/bgphy110.htm" TargetMode="External" /><Relationship Id="rId10" Type="http://schemas.openxmlformats.org/officeDocument/2006/relationships/hyperlink" Target="http://telecom.tlab.ch/~knoll/physik/bgphy/bgphy113.htm" TargetMode="External" /><Relationship Id="rId11" Type="http://schemas.openxmlformats.org/officeDocument/2006/relationships/hyperlink" Target="http://telecom.tlab.ch/~knoll/physik/bgphy/bgphy102.htm" TargetMode="External" /><Relationship Id="rId12" Type="http://schemas.openxmlformats.org/officeDocument/2006/relationships/hyperlink" Target="http://telecom.tlab.ch/~knoll/physik/bgphy/bgphy107.ht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117.htm" TargetMode="External" /><Relationship Id="rId4" Type="http://schemas.openxmlformats.org/officeDocument/2006/relationships/hyperlink" Target="http://telecom.tlab.ch/~knoll/physik/bgphy/bgphy114.htm" TargetMode="External" /><Relationship Id="rId5" Type="http://schemas.openxmlformats.org/officeDocument/2006/relationships/hyperlink" Target="http://telecom.tlab.ch/~knoll/physik/bgphy/bgphy115.htm" TargetMode="External" /><Relationship Id="rId6" Type="http://schemas.openxmlformats.org/officeDocument/2006/relationships/hyperlink" Target="http://telecom.tlab.ch/~knoll/physik/bgphy/bgphy116.htm" TargetMode="External" /><Relationship Id="rId7" Type="http://schemas.openxmlformats.org/officeDocument/2006/relationships/hyperlink" Target="http://telecom.tlab.ch/~knoll/physik/bgphy/bgphy111.htm" TargetMode="External" /><Relationship Id="rId8" Type="http://schemas.openxmlformats.org/officeDocument/2006/relationships/hyperlink" Target="http://telecom.tlab.ch/~knoll/physik/bgphy/bgphy112.htm" TargetMode="External" /><Relationship Id="rId9" Type="http://schemas.openxmlformats.org/officeDocument/2006/relationships/hyperlink" Target="http://telecom.tlab.ch/~knoll/physik/bgphy/bgphy2061.htm" TargetMode="External" /><Relationship Id="rId10" Type="http://schemas.openxmlformats.org/officeDocument/2006/relationships/hyperlink" Target="http://telecom.tlab.ch/~knoll/physik/bgphy/bgphy209.ht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6.htm" TargetMode="External" /><Relationship Id="rId7" Type="http://schemas.openxmlformats.org/officeDocument/2006/relationships/hyperlink" Target="http://telecom.tlab.ch/~knoll/physik/bgphy/bgphy107.htm" TargetMode="External" /><Relationship Id="rId8" Type="http://schemas.openxmlformats.org/officeDocument/2006/relationships/hyperlink" Target="http://telecom.tlab.ch/~knoll/physik/bgphy/bgphy108.htm" TargetMode="External" /><Relationship Id="rId9" Type="http://schemas.openxmlformats.org/officeDocument/2006/relationships/hyperlink" Target="http://telecom.tlab.ch/~knoll/physik/bgphy/bgphy110.htm" TargetMode="External" /><Relationship Id="rId10" Type="http://schemas.openxmlformats.org/officeDocument/2006/relationships/hyperlink" Target="http://telecom.tlab.ch/~knoll/physik/bgphy/bgphy113.htm" TargetMode="External" /><Relationship Id="rId11" Type="http://schemas.openxmlformats.org/officeDocument/2006/relationships/hyperlink" Target="http://telecom.tlab.ch/~knoll/physik/bgphy/bgphy102.ht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117.ht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6.htm" TargetMode="External" /><Relationship Id="rId7" Type="http://schemas.openxmlformats.org/officeDocument/2006/relationships/hyperlink" Target="http://telecom.tlab.ch/~knoll/physik/bgphy/bgphy107.htm" TargetMode="External" /><Relationship Id="rId8" Type="http://schemas.openxmlformats.org/officeDocument/2006/relationships/hyperlink" Target="http://telecom.tlab.ch/~knoll/physik/bgphy/bgphy108.htm" TargetMode="External" /><Relationship Id="rId9" Type="http://schemas.openxmlformats.org/officeDocument/2006/relationships/hyperlink" Target="http://telecom.tlab.ch/~knoll/physik/bgphy/bgphy110.htm" TargetMode="External" /><Relationship Id="rId10" Type="http://schemas.openxmlformats.org/officeDocument/2006/relationships/hyperlink" Target="http://telecom.tlab.ch/~knoll/physik/bgphy/bgphy111.htm" TargetMode="External" /><Relationship Id="rId11" Type="http://schemas.openxmlformats.org/officeDocument/2006/relationships/hyperlink" Target="http://telecom.tlab.ch/~knoll/physik/bgphy/bgphy112.htm" TargetMode="External" /><Relationship Id="rId12" Type="http://schemas.openxmlformats.org/officeDocument/2006/relationships/hyperlink" Target="http://telecom.tlab.ch/~knoll/physik/bgphy/bgphy113.htm" TargetMode="External" /><Relationship Id="rId13" Type="http://schemas.openxmlformats.org/officeDocument/2006/relationships/hyperlink" Target="http://telecom.tlab.ch/~knoll/physik/bgphy/bgphy114.htm" TargetMode="External" /><Relationship Id="rId14" Type="http://schemas.openxmlformats.org/officeDocument/2006/relationships/hyperlink" Target="http://telecom.tlab.ch/~knoll/physik/bgphy/bgphy115.htm" TargetMode="External" /><Relationship Id="rId15" Type="http://schemas.openxmlformats.org/officeDocument/2006/relationships/hyperlink" Target="http://telecom.tlab.ch/~knoll/physik/bgphy/bgphy116.htm" TargetMode="External" /><Relationship Id="rId16" Type="http://schemas.openxmlformats.org/officeDocument/2006/relationships/hyperlink" Target="http://telecom.tlab.ch/~knoll/physik/bgphy/bgphy117.ht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2061.htm" TargetMode="External" /><Relationship Id="rId8" Type="http://schemas.openxmlformats.org/officeDocument/2006/relationships/hyperlink" Target="http://telecom.tlab.ch/~knoll/physik/bgphy/bgphy208.htm" TargetMode="External" /><Relationship Id="rId9" Type="http://schemas.openxmlformats.org/officeDocument/2006/relationships/hyperlink" Target="http://telecom.tlab.ch/~knoll/physik/bgphy/bgphy210.htm" TargetMode="External" /><Relationship Id="rId10" Type="http://schemas.openxmlformats.org/officeDocument/2006/relationships/hyperlink" Target="http://telecom.tlab.ch/~knoll/physik/bgphy/bgphy211.htm" TargetMode="External" /><Relationship Id="rId11" Type="http://schemas.openxmlformats.org/officeDocument/2006/relationships/hyperlink" Target="http://telecom.tlab.ch/~knoll/physik/bgphy/bgphy212.htm" TargetMode="External" /><Relationship Id="rId12" Type="http://schemas.openxmlformats.org/officeDocument/2006/relationships/hyperlink" Target="http://telecom.tlab.ch/~knoll/physik/bgphy/bgphy213.htm" TargetMode="External" /><Relationship Id="rId13" Type="http://schemas.openxmlformats.org/officeDocument/2006/relationships/hyperlink" Target="http://telecom.tlab.ch/~knoll/physik/bgphy/bgphy214.htm" TargetMode="External" /><Relationship Id="rId14" Type="http://schemas.openxmlformats.org/officeDocument/2006/relationships/hyperlink" Target="http://telecom.tlab.ch/~knoll/physik/bgphy/bgphy215.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workbookViewId="0" topLeftCell="A1">
      <selection activeCell="E18" sqref="E18"/>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151</v>
      </c>
    </row>
    <row r="2" ht="15.75">
      <c r="A2" s="2" t="s">
        <v>42</v>
      </c>
    </row>
    <row r="3" s="25" customFormat="1" ht="12.75">
      <c r="A3" s="25" t="s">
        <v>20</v>
      </c>
    </row>
    <row r="4" ht="12.75">
      <c r="A4" s="1" t="s">
        <v>67</v>
      </c>
    </row>
    <row r="5" ht="12.75">
      <c r="A5" s="1" t="s">
        <v>15</v>
      </c>
    </row>
    <row r="6" ht="12.75">
      <c r="A6" s="3" t="s">
        <v>141</v>
      </c>
    </row>
    <row r="7" spans="1:6" ht="12.75">
      <c r="A7" s="4"/>
      <c r="B7" s="4" t="s">
        <v>142</v>
      </c>
      <c r="C7" s="20" t="s">
        <v>143</v>
      </c>
      <c r="D7" s="4"/>
      <c r="E7" s="4"/>
      <c r="F7" s="4" t="s">
        <v>144</v>
      </c>
    </row>
    <row r="8" spans="1:6" ht="96">
      <c r="A8" s="4">
        <v>1</v>
      </c>
      <c r="B8" s="5">
        <v>39864</v>
      </c>
      <c r="C8" s="6" t="s">
        <v>148</v>
      </c>
      <c r="D8" s="6" t="s">
        <v>43</v>
      </c>
      <c r="E8" s="17" t="s">
        <v>110</v>
      </c>
      <c r="F8" s="4">
        <v>13</v>
      </c>
    </row>
    <row r="9" spans="1:6" ht="96">
      <c r="A9" s="4">
        <v>2</v>
      </c>
      <c r="B9" s="5">
        <f>B8+7</f>
        <v>39871</v>
      </c>
      <c r="C9" s="6" t="s">
        <v>168</v>
      </c>
      <c r="D9" s="6" t="s">
        <v>74</v>
      </c>
      <c r="E9" s="17" t="s">
        <v>111</v>
      </c>
      <c r="F9" s="4">
        <v>14</v>
      </c>
    </row>
    <row r="10" spans="1:6" ht="12.75">
      <c r="A10" s="4">
        <v>3</v>
      </c>
      <c r="B10" s="5">
        <f>B9+7</f>
        <v>39878</v>
      </c>
      <c r="C10" s="6" t="s">
        <v>169</v>
      </c>
      <c r="D10" s="6" t="s">
        <v>170</v>
      </c>
      <c r="E10" s="14" t="s">
        <v>113</v>
      </c>
      <c r="F10" s="4">
        <v>15</v>
      </c>
    </row>
    <row r="11" spans="1:6" ht="48">
      <c r="A11" s="4">
        <v>4</v>
      </c>
      <c r="B11" s="5">
        <f>B10+7</f>
        <v>39885</v>
      </c>
      <c r="C11" s="6" t="s">
        <v>154</v>
      </c>
      <c r="D11" s="6" t="s">
        <v>16</v>
      </c>
      <c r="E11" s="14" t="s">
        <v>114</v>
      </c>
      <c r="F11" s="4">
        <v>16</v>
      </c>
    </row>
    <row r="12" spans="1:6" ht="24">
      <c r="A12" s="4">
        <v>5</v>
      </c>
      <c r="B12" s="5">
        <f>B11+7</f>
        <v>39892</v>
      </c>
      <c r="C12" s="6" t="s">
        <v>154</v>
      </c>
      <c r="D12" s="6" t="s">
        <v>101</v>
      </c>
      <c r="E12" s="14" t="s">
        <v>115</v>
      </c>
      <c r="F12" s="4">
        <v>17</v>
      </c>
    </row>
    <row r="13" spans="1:6" ht="36">
      <c r="A13" s="4">
        <v>6</v>
      </c>
      <c r="B13" s="5">
        <f aca="true" t="shared" si="0" ref="B13:B21">B12+7</f>
        <v>39899</v>
      </c>
      <c r="C13" s="6" t="s">
        <v>102</v>
      </c>
      <c r="D13" s="6" t="s">
        <v>61</v>
      </c>
      <c r="E13" s="14" t="s">
        <v>116</v>
      </c>
      <c r="F13" s="4">
        <v>18</v>
      </c>
    </row>
    <row r="14" spans="1:6" ht="36">
      <c r="A14" s="4">
        <v>7</v>
      </c>
      <c r="B14" s="5">
        <f>B13+7+7</f>
        <v>39913</v>
      </c>
      <c r="C14" s="19" t="s">
        <v>79</v>
      </c>
      <c r="D14" s="22" t="s">
        <v>105</v>
      </c>
      <c r="E14" s="29" t="s">
        <v>59</v>
      </c>
      <c r="F14" s="4">
        <v>19</v>
      </c>
    </row>
    <row r="15" spans="1:6" ht="12.75">
      <c r="A15" s="4">
        <v>8</v>
      </c>
      <c r="B15" s="5">
        <f t="shared" si="0"/>
        <v>39920</v>
      </c>
      <c r="C15" s="30" t="s">
        <v>149</v>
      </c>
      <c r="D15" s="4"/>
      <c r="E15" s="4"/>
      <c r="F15" s="4">
        <v>20</v>
      </c>
    </row>
    <row r="16" spans="1:6" ht="144">
      <c r="A16" s="4">
        <v>9</v>
      </c>
      <c r="B16" s="5">
        <f t="shared" si="0"/>
        <v>39927</v>
      </c>
      <c r="C16" s="20" t="s">
        <v>81</v>
      </c>
      <c r="D16" s="6" t="s">
        <v>60</v>
      </c>
      <c r="E16" s="13" t="s">
        <v>130</v>
      </c>
      <c r="F16" s="4">
        <v>21</v>
      </c>
    </row>
    <row r="17" spans="1:6" ht="12.75">
      <c r="A17" s="4">
        <v>10</v>
      </c>
      <c r="B17" s="5">
        <f t="shared" si="0"/>
        <v>39934</v>
      </c>
      <c r="C17" s="1" t="s">
        <v>91</v>
      </c>
      <c r="D17" s="4" t="s">
        <v>73</v>
      </c>
      <c r="E17" s="13" t="s">
        <v>130</v>
      </c>
      <c r="F17" s="4">
        <v>22</v>
      </c>
    </row>
    <row r="18" spans="1:6" ht="12.75">
      <c r="A18" s="4">
        <v>11</v>
      </c>
      <c r="B18" s="5">
        <f t="shared" si="0"/>
        <v>39941</v>
      </c>
      <c r="C18" s="28" t="s">
        <v>91</v>
      </c>
      <c r="D18" s="4" t="s">
        <v>73</v>
      </c>
      <c r="E18" s="13" t="s">
        <v>130</v>
      </c>
      <c r="F18" s="4">
        <v>23</v>
      </c>
    </row>
    <row r="19" spans="1:6" ht="24">
      <c r="A19" s="4">
        <v>12</v>
      </c>
      <c r="B19" s="5">
        <f t="shared" si="0"/>
        <v>39948</v>
      </c>
      <c r="C19" s="20" t="s">
        <v>23</v>
      </c>
      <c r="D19" s="6" t="s">
        <v>25</v>
      </c>
      <c r="E19" s="13" t="s">
        <v>133</v>
      </c>
      <c r="F19" s="4">
        <v>24</v>
      </c>
    </row>
    <row r="20" spans="1:6" ht="12.75">
      <c r="A20" s="4">
        <v>13</v>
      </c>
      <c r="B20" s="5">
        <f t="shared" si="0"/>
        <v>39955</v>
      </c>
      <c r="C20" s="20" t="s">
        <v>24</v>
      </c>
      <c r="D20" s="6" t="s">
        <v>26</v>
      </c>
      <c r="E20" s="13" t="s">
        <v>137</v>
      </c>
      <c r="F20" s="4">
        <v>25</v>
      </c>
    </row>
    <row r="21" spans="1:6" ht="24">
      <c r="A21" s="4">
        <v>14</v>
      </c>
      <c r="B21" s="5">
        <f t="shared" si="0"/>
        <v>39962</v>
      </c>
      <c r="C21" s="20" t="s">
        <v>124</v>
      </c>
      <c r="D21" s="6"/>
      <c r="E21" s="16"/>
      <c r="F21" s="4">
        <v>26</v>
      </c>
    </row>
  </sheetData>
  <hyperlinks>
    <hyperlink ref="A6" r:id="rId1" display="mailto:hermann.knoll@fh-htwchur.ch"/>
    <hyperlink ref="E14" r:id="rId2" display="bgphy201"/>
    <hyperlink ref="E13" r:id="rId3" display="bgphy117"/>
    <hyperlink ref="E10" r:id="rId4" display="bgphy114"/>
    <hyperlink ref="E11" r:id="rId5" display="bgphy115"/>
    <hyperlink ref="E12" r:id="rId6" display="bgphy116"/>
    <hyperlink ref="E8" r:id="rId7" display="bgphy111"/>
    <hyperlink ref="E9" r:id="rId8" display="bgphy112"/>
    <hyperlink ref="E16" r:id="rId9" display="bgphy206"/>
    <hyperlink ref="E19" r:id="rId10" display="bgphy209"/>
    <hyperlink ref="E17" r:id="rId11" display="bgphy206"/>
    <hyperlink ref="E18" r:id="rId12" display="bgphy206"/>
    <hyperlink ref="E20" r:id="rId13" display="bgphy213"/>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C46" sqref="C46"/>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151</v>
      </c>
    </row>
    <row r="2" ht="15.75">
      <c r="A2" s="2" t="s">
        <v>103</v>
      </c>
    </row>
    <row r="3" ht="12.75">
      <c r="A3" s="1" t="s">
        <v>8</v>
      </c>
    </row>
    <row r="4" ht="12.75">
      <c r="A4" s="1" t="s">
        <v>145</v>
      </c>
    </row>
    <row r="5" ht="12.75">
      <c r="A5" s="1" t="s">
        <v>15</v>
      </c>
    </row>
    <row r="6" ht="12.75">
      <c r="A6" s="3" t="s">
        <v>141</v>
      </c>
    </row>
    <row r="7" ht="12.75">
      <c r="A7" s="3"/>
    </row>
    <row r="8" ht="12.75">
      <c r="A8" s="8" t="s">
        <v>10</v>
      </c>
    </row>
    <row r="9" spans="1:5" s="12" customFormat="1" ht="12.75">
      <c r="A9" s="31" t="s">
        <v>48</v>
      </c>
      <c r="B9" s="32"/>
      <c r="C9" s="32"/>
      <c r="D9" s="32"/>
      <c r="E9" s="32"/>
    </row>
    <row r="10" spans="1:5" s="12" customFormat="1" ht="12.75">
      <c r="A10" s="31" t="s">
        <v>11</v>
      </c>
      <c r="B10" s="33"/>
      <c r="C10" s="33"/>
      <c r="D10" s="33"/>
      <c r="E10" s="33"/>
    </row>
    <row r="11" spans="1:5" s="12" customFormat="1" ht="12.75">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40</v>
      </c>
    </row>
    <row r="18" s="10" customFormat="1" ht="12.75">
      <c r="A18" s="7" t="s">
        <v>50</v>
      </c>
    </row>
    <row r="19" s="10" customFormat="1" ht="12.75">
      <c r="A19" s="7" t="s">
        <v>51</v>
      </c>
    </row>
    <row r="20" s="10" customFormat="1" ht="12.75">
      <c r="A20" s="7" t="s">
        <v>162</v>
      </c>
    </row>
    <row r="21" s="10" customFormat="1" ht="12.75">
      <c r="A21" s="7"/>
    </row>
    <row r="22" spans="1:6" ht="12.75">
      <c r="A22" s="4"/>
      <c r="B22" s="4" t="s">
        <v>142</v>
      </c>
      <c r="C22" s="4" t="s">
        <v>143</v>
      </c>
      <c r="D22" s="4" t="s">
        <v>13</v>
      </c>
      <c r="E22" s="4" t="s">
        <v>9</v>
      </c>
      <c r="F22" s="4" t="s">
        <v>144</v>
      </c>
    </row>
    <row r="23" spans="1:6" ht="24">
      <c r="A23" s="4">
        <v>1</v>
      </c>
      <c r="B23" s="5">
        <v>38279</v>
      </c>
      <c r="C23" s="6" t="s">
        <v>146</v>
      </c>
      <c r="D23" s="6" t="s">
        <v>45</v>
      </c>
      <c r="E23" s="13" t="s">
        <v>163</v>
      </c>
      <c r="F23" s="4">
        <v>43</v>
      </c>
    </row>
    <row r="24" spans="1:6" ht="120">
      <c r="A24" s="4">
        <f aca="true" t="shared" si="0" ref="A24:A37">A23+1</f>
        <v>2</v>
      </c>
      <c r="B24" s="5">
        <f aca="true" t="shared" si="1" ref="B24:B31">B23+7</f>
        <v>38286</v>
      </c>
      <c r="C24" s="6" t="s">
        <v>70</v>
      </c>
      <c r="D24" s="6" t="s">
        <v>89</v>
      </c>
      <c r="E24" s="17" t="s">
        <v>14</v>
      </c>
      <c r="F24" s="4">
        <f aca="true" t="shared" si="2" ref="F24:F31">F23+1</f>
        <v>44</v>
      </c>
    </row>
    <row r="25" spans="1:6" ht="60">
      <c r="A25" s="4">
        <f t="shared" si="0"/>
        <v>3</v>
      </c>
      <c r="B25" s="5">
        <f t="shared" si="1"/>
        <v>38293</v>
      </c>
      <c r="C25" s="6" t="s">
        <v>69</v>
      </c>
      <c r="D25" s="6" t="s">
        <v>87</v>
      </c>
      <c r="E25" s="14" t="s">
        <v>171</v>
      </c>
      <c r="F25" s="4">
        <f t="shared" si="2"/>
        <v>45</v>
      </c>
    </row>
    <row r="26" spans="1:6" ht="24">
      <c r="A26" s="4">
        <f t="shared" si="0"/>
        <v>4</v>
      </c>
      <c r="B26" s="5">
        <f t="shared" si="1"/>
        <v>38300</v>
      </c>
      <c r="C26" s="6" t="s">
        <v>32</v>
      </c>
      <c r="D26" s="6" t="s">
        <v>31</v>
      </c>
      <c r="E26" s="17" t="s">
        <v>71</v>
      </c>
      <c r="F26" s="4">
        <f t="shared" si="2"/>
        <v>46</v>
      </c>
    </row>
    <row r="27" spans="1:6" ht="24">
      <c r="A27" s="4">
        <f t="shared" si="0"/>
        <v>5</v>
      </c>
      <c r="B27" s="5">
        <f t="shared" si="1"/>
        <v>38307</v>
      </c>
      <c r="C27" s="6" t="s">
        <v>32</v>
      </c>
      <c r="D27" s="6" t="s">
        <v>31</v>
      </c>
      <c r="E27" s="14" t="s">
        <v>72</v>
      </c>
      <c r="F27" s="4">
        <f t="shared" si="2"/>
        <v>47</v>
      </c>
    </row>
    <row r="28" spans="1:6" ht="24">
      <c r="A28" s="4">
        <f t="shared" si="0"/>
        <v>6</v>
      </c>
      <c r="B28" s="5">
        <f t="shared" si="1"/>
        <v>38314</v>
      </c>
      <c r="C28" s="6" t="s">
        <v>117</v>
      </c>
      <c r="D28" s="6" t="s">
        <v>164</v>
      </c>
      <c r="E28" s="17" t="s">
        <v>33</v>
      </c>
      <c r="F28" s="4">
        <f t="shared" si="2"/>
        <v>48</v>
      </c>
    </row>
    <row r="29" spans="1:6" ht="72">
      <c r="A29" s="4">
        <f t="shared" si="0"/>
        <v>7</v>
      </c>
      <c r="B29" s="5">
        <f t="shared" si="1"/>
        <v>38321</v>
      </c>
      <c r="C29" s="6" t="s">
        <v>152</v>
      </c>
      <c r="D29" s="6" t="s">
        <v>68</v>
      </c>
      <c r="E29" s="17" t="s">
        <v>34</v>
      </c>
      <c r="F29" s="4">
        <f t="shared" si="2"/>
        <v>49</v>
      </c>
    </row>
    <row r="30" spans="1:6" ht="24">
      <c r="A30" s="4">
        <f t="shared" si="0"/>
        <v>8</v>
      </c>
      <c r="B30" s="5">
        <f t="shared" si="1"/>
        <v>38328</v>
      </c>
      <c r="C30" s="6" t="s">
        <v>98</v>
      </c>
      <c r="D30" s="6" t="s">
        <v>165</v>
      </c>
      <c r="E30" s="14" t="s">
        <v>35</v>
      </c>
      <c r="F30" s="4">
        <f t="shared" si="2"/>
        <v>50</v>
      </c>
    </row>
    <row r="31" spans="1:6" ht="24">
      <c r="A31" s="4">
        <f t="shared" si="0"/>
        <v>9</v>
      </c>
      <c r="B31" s="5">
        <f t="shared" si="1"/>
        <v>38335</v>
      </c>
      <c r="C31" s="6" t="s">
        <v>97</v>
      </c>
      <c r="D31" s="6" t="s">
        <v>165</v>
      </c>
      <c r="E31" s="14" t="s">
        <v>36</v>
      </c>
      <c r="F31" s="4">
        <f t="shared" si="2"/>
        <v>51</v>
      </c>
    </row>
    <row r="32" spans="1:6" ht="12.75">
      <c r="A32" s="4">
        <f t="shared" si="0"/>
        <v>10</v>
      </c>
      <c r="B32" s="5">
        <f>B31+7+14</f>
        <v>38356</v>
      </c>
      <c r="C32" s="6" t="s">
        <v>97</v>
      </c>
      <c r="D32" s="6" t="s">
        <v>167</v>
      </c>
      <c r="E32" s="14" t="s">
        <v>109</v>
      </c>
      <c r="F32" s="4">
        <v>1</v>
      </c>
    </row>
    <row r="33" spans="1:6" ht="96">
      <c r="A33" s="4">
        <f t="shared" si="0"/>
        <v>11</v>
      </c>
      <c r="B33" s="5">
        <f aca="true" t="shared" si="3" ref="B33:B39">B32+7</f>
        <v>38363</v>
      </c>
      <c r="C33" s="6" t="s">
        <v>148</v>
      </c>
      <c r="D33" s="6" t="s">
        <v>43</v>
      </c>
      <c r="E33" s="17" t="s">
        <v>110</v>
      </c>
      <c r="F33" s="4">
        <f aca="true" t="shared" si="4" ref="F33:F39">F32+1</f>
        <v>2</v>
      </c>
    </row>
    <row r="34" spans="1:6" ht="96">
      <c r="A34" s="4">
        <f t="shared" si="0"/>
        <v>12</v>
      </c>
      <c r="B34" s="5">
        <f t="shared" si="3"/>
        <v>38370</v>
      </c>
      <c r="C34" s="6" t="s">
        <v>168</v>
      </c>
      <c r="D34" s="6" t="s">
        <v>43</v>
      </c>
      <c r="E34" s="17" t="s">
        <v>111</v>
      </c>
      <c r="F34" s="4">
        <f t="shared" si="4"/>
        <v>3</v>
      </c>
    </row>
    <row r="35" spans="1:6" ht="12.75">
      <c r="A35" s="4">
        <f t="shared" si="0"/>
        <v>13</v>
      </c>
      <c r="B35" s="5">
        <f t="shared" si="3"/>
        <v>38377</v>
      </c>
      <c r="C35" s="6" t="s">
        <v>123</v>
      </c>
      <c r="D35" s="6"/>
      <c r="E35" s="14" t="s">
        <v>112</v>
      </c>
      <c r="F35" s="4">
        <f t="shared" si="4"/>
        <v>4</v>
      </c>
    </row>
    <row r="36" spans="1:6" ht="12.75">
      <c r="A36" s="4">
        <f t="shared" si="0"/>
        <v>14</v>
      </c>
      <c r="B36" s="5">
        <f t="shared" si="3"/>
        <v>38384</v>
      </c>
      <c r="C36" s="6" t="s">
        <v>169</v>
      </c>
      <c r="D36" s="6" t="s">
        <v>170</v>
      </c>
      <c r="E36" s="14" t="s">
        <v>113</v>
      </c>
      <c r="F36" s="4">
        <f t="shared" si="4"/>
        <v>5</v>
      </c>
    </row>
    <row r="37" spans="1:6" ht="48">
      <c r="A37" s="4">
        <f t="shared" si="0"/>
        <v>15</v>
      </c>
      <c r="B37" s="5">
        <f t="shared" si="3"/>
        <v>38391</v>
      </c>
      <c r="C37" s="6" t="s">
        <v>154</v>
      </c>
      <c r="D37" s="6" t="s">
        <v>161</v>
      </c>
      <c r="E37" s="17" t="s">
        <v>114</v>
      </c>
      <c r="F37" s="4">
        <f t="shared" si="4"/>
        <v>6</v>
      </c>
    </row>
    <row r="38" spans="1:6" ht="24">
      <c r="A38" s="4"/>
      <c r="B38" s="5">
        <f t="shared" si="3"/>
        <v>38398</v>
      </c>
      <c r="C38" s="6" t="s">
        <v>154</v>
      </c>
      <c r="D38" s="6" t="s">
        <v>101</v>
      </c>
      <c r="E38" s="17" t="s">
        <v>115</v>
      </c>
      <c r="F38" s="4">
        <f t="shared" si="4"/>
        <v>7</v>
      </c>
    </row>
    <row r="39" spans="1:6" ht="36">
      <c r="A39" s="4"/>
      <c r="B39" s="5">
        <f t="shared" si="3"/>
        <v>38405</v>
      </c>
      <c r="C39" s="6" t="s">
        <v>102</v>
      </c>
      <c r="D39" s="6" t="s">
        <v>61</v>
      </c>
      <c r="E39" s="17" t="s">
        <v>116</v>
      </c>
      <c r="F39" s="4">
        <f t="shared" si="4"/>
        <v>8</v>
      </c>
    </row>
  </sheetData>
  <mergeCells count="3">
    <mergeCell ref="A9:E9"/>
    <mergeCell ref="A10:E10"/>
    <mergeCell ref="A11:E11"/>
  </mergeCells>
  <hyperlinks>
    <hyperlink ref="A6" r:id="rId1" display="mailto:hermann.knoll@fh-htwchur.ch"/>
    <hyperlink ref="E23" r:id="rId2" display="bgphy101"/>
    <hyperlink ref="E24" r:id="rId3" display="bgphy102"/>
    <hyperlink ref="E25" r:id="rId4" display="bgphy103"/>
    <hyperlink ref="E26" r:id="rId5" display="bgphy104"/>
    <hyperlink ref="E27" r:id="rId6" display="bgphy105"/>
    <hyperlink ref="E28" r:id="rId7" display="bgphy106"/>
    <hyperlink ref="E29" r:id="rId8" display="bgphy107"/>
    <hyperlink ref="E30" r:id="rId9" display="bgphy108"/>
    <hyperlink ref="E31" r:id="rId10" display="bgphy109"/>
    <hyperlink ref="E32" r:id="rId11" display="bgphy110"/>
    <hyperlink ref="E33" r:id="rId12" display="bgphy111"/>
    <hyperlink ref="E34" r:id="rId13" display="bgphy112"/>
    <hyperlink ref="E35" r:id="rId14" display="bgphy113"/>
    <hyperlink ref="E36" r:id="rId15" display="bgphy114"/>
    <hyperlink ref="E37" r:id="rId16" display="bgphy115"/>
    <hyperlink ref="E38" r:id="rId17" display="bgphy116"/>
    <hyperlink ref="E39" r:id="rId18" display="bgphy117"/>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11.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A1" sqref="A1:F39"/>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151</v>
      </c>
    </row>
    <row r="2" ht="15.75">
      <c r="A2" s="2" t="s">
        <v>150</v>
      </c>
    </row>
    <row r="3" ht="12.75">
      <c r="A3" s="1" t="s">
        <v>37</v>
      </c>
    </row>
    <row r="4" ht="12.75">
      <c r="A4" s="1" t="s">
        <v>121</v>
      </c>
    </row>
    <row r="5" ht="12.75">
      <c r="A5" s="1" t="s">
        <v>15</v>
      </c>
    </row>
    <row r="6" ht="12.75">
      <c r="A6" s="3" t="s">
        <v>141</v>
      </c>
    </row>
    <row r="7" ht="12.75">
      <c r="A7" s="3"/>
    </row>
    <row r="8" ht="12.75">
      <c r="A8" s="8" t="s">
        <v>10</v>
      </c>
    </row>
    <row r="9" spans="1:5" s="12" customFormat="1" ht="12.75">
      <c r="A9" s="31" t="s">
        <v>48</v>
      </c>
      <c r="B9" s="32"/>
      <c r="C9" s="32"/>
      <c r="D9" s="32"/>
      <c r="E9" s="32"/>
    </row>
    <row r="10" spans="1:5" s="12" customFormat="1" ht="12.75">
      <c r="A10" s="31" t="s">
        <v>11</v>
      </c>
      <c r="B10" s="33"/>
      <c r="C10" s="33"/>
      <c r="D10" s="33"/>
      <c r="E10" s="33"/>
    </row>
    <row r="11" spans="1:5" s="12" customFormat="1" ht="12.75">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40</v>
      </c>
    </row>
    <row r="18" s="10" customFormat="1" ht="12.75">
      <c r="A18" s="7" t="s">
        <v>50</v>
      </c>
    </row>
    <row r="19" s="10" customFormat="1" ht="12.75">
      <c r="A19" s="7" t="s">
        <v>51</v>
      </c>
    </row>
    <row r="20" s="10" customFormat="1" ht="12.75">
      <c r="A20" s="7" t="s">
        <v>162</v>
      </c>
    </row>
    <row r="22" spans="1:6" ht="12.75">
      <c r="A22" s="4"/>
      <c r="B22" s="4" t="s">
        <v>142</v>
      </c>
      <c r="C22" s="20" t="s">
        <v>143</v>
      </c>
      <c r="D22" s="4"/>
      <c r="E22" s="4"/>
      <c r="F22" s="4" t="s">
        <v>144</v>
      </c>
    </row>
    <row r="23" spans="1:6" ht="36">
      <c r="A23" s="4">
        <v>1</v>
      </c>
      <c r="B23" s="5">
        <v>38419</v>
      </c>
      <c r="C23" s="19" t="s">
        <v>79</v>
      </c>
      <c r="D23" s="22" t="s">
        <v>105</v>
      </c>
      <c r="E23" s="13" t="s">
        <v>59</v>
      </c>
      <c r="F23" s="4">
        <v>10</v>
      </c>
    </row>
    <row r="24" spans="1:6" ht="48">
      <c r="A24" s="4">
        <f aca="true" t="shared" si="0" ref="A24:A37">A23+1</f>
        <v>2</v>
      </c>
      <c r="B24" s="5">
        <f>B23+7</f>
        <v>38426</v>
      </c>
      <c r="C24" s="20" t="s">
        <v>38</v>
      </c>
      <c r="D24" s="6" t="s">
        <v>95</v>
      </c>
      <c r="E24" s="16" t="s">
        <v>126</v>
      </c>
      <c r="F24" s="4">
        <f>F23+1</f>
        <v>11</v>
      </c>
    </row>
    <row r="25" spans="1:6" ht="36">
      <c r="A25" s="4">
        <f t="shared" si="0"/>
        <v>3</v>
      </c>
      <c r="B25" s="5">
        <f>B24+7</f>
        <v>38433</v>
      </c>
      <c r="C25" s="19" t="s">
        <v>77</v>
      </c>
      <c r="D25" s="22" t="s">
        <v>96</v>
      </c>
      <c r="E25" s="16" t="s">
        <v>127</v>
      </c>
      <c r="F25" s="4">
        <f>F24+1</f>
        <v>12</v>
      </c>
    </row>
    <row r="26" spans="1:6" ht="48">
      <c r="A26" s="4">
        <f t="shared" si="0"/>
        <v>4</v>
      </c>
      <c r="B26" s="5">
        <f>B25+7+14</f>
        <v>38454</v>
      </c>
      <c r="C26" s="20" t="s">
        <v>118</v>
      </c>
      <c r="D26" s="6" t="s">
        <v>85</v>
      </c>
      <c r="E26" s="16" t="s">
        <v>128</v>
      </c>
      <c r="F26" s="4">
        <v>15</v>
      </c>
    </row>
    <row r="27" spans="1:6" ht="48">
      <c r="A27" s="4">
        <f t="shared" si="0"/>
        <v>5</v>
      </c>
      <c r="B27" s="5">
        <f aca="true" t="shared" si="1" ref="B27:B34">B26+7</f>
        <v>38461</v>
      </c>
      <c r="C27" s="20" t="s">
        <v>6</v>
      </c>
      <c r="D27" s="6" t="s">
        <v>86</v>
      </c>
      <c r="E27" s="13" t="s">
        <v>129</v>
      </c>
      <c r="F27" s="4">
        <f aca="true" t="shared" si="2" ref="F27:F35">F26+1</f>
        <v>16</v>
      </c>
    </row>
    <row r="28" spans="1:6" ht="144">
      <c r="A28" s="4">
        <f t="shared" si="0"/>
        <v>6</v>
      </c>
      <c r="B28" s="5">
        <f t="shared" si="1"/>
        <v>38468</v>
      </c>
      <c r="C28" s="20" t="s">
        <v>81</v>
      </c>
      <c r="D28" s="6" t="s">
        <v>60</v>
      </c>
      <c r="E28" s="16" t="s">
        <v>130</v>
      </c>
      <c r="F28" s="4">
        <f t="shared" si="2"/>
        <v>17</v>
      </c>
    </row>
    <row r="29" spans="1:6" ht="12.75">
      <c r="A29" s="4">
        <f t="shared" si="0"/>
        <v>7</v>
      </c>
      <c r="B29" s="5">
        <f t="shared" si="1"/>
        <v>38475</v>
      </c>
      <c r="C29" s="21" t="s">
        <v>57</v>
      </c>
      <c r="D29" s="18"/>
      <c r="E29" s="4" t="s">
        <v>58</v>
      </c>
      <c r="F29" s="4">
        <f t="shared" si="2"/>
        <v>18</v>
      </c>
    </row>
    <row r="30" spans="1:6" ht="12.75">
      <c r="A30" s="4">
        <f t="shared" si="0"/>
        <v>8</v>
      </c>
      <c r="B30" s="5">
        <f t="shared" si="1"/>
        <v>38482</v>
      </c>
      <c r="C30" s="20" t="s">
        <v>28</v>
      </c>
      <c r="D30" s="6" t="s">
        <v>65</v>
      </c>
      <c r="E30" s="13" t="s">
        <v>131</v>
      </c>
      <c r="F30" s="4">
        <f t="shared" si="2"/>
        <v>19</v>
      </c>
    </row>
    <row r="31" spans="1:6" ht="72">
      <c r="A31" s="4">
        <f t="shared" si="0"/>
        <v>9</v>
      </c>
      <c r="B31" s="5">
        <f t="shared" si="1"/>
        <v>38489</v>
      </c>
      <c r="C31" s="12" t="s">
        <v>82</v>
      </c>
      <c r="D31" s="23" t="s">
        <v>93</v>
      </c>
      <c r="E31" s="16" t="s">
        <v>132</v>
      </c>
      <c r="F31" s="4">
        <f t="shared" si="2"/>
        <v>20</v>
      </c>
    </row>
    <row r="32" spans="1:6" ht="12.75">
      <c r="A32" s="4">
        <f t="shared" si="0"/>
        <v>10</v>
      </c>
      <c r="B32" s="5">
        <f t="shared" si="1"/>
        <v>38496</v>
      </c>
      <c r="C32" s="21" t="s">
        <v>149</v>
      </c>
      <c r="D32" s="18"/>
      <c r="E32" s="13" t="s">
        <v>133</v>
      </c>
      <c r="F32" s="4">
        <f t="shared" si="2"/>
        <v>21</v>
      </c>
    </row>
    <row r="33" spans="1:6" ht="12.75">
      <c r="A33" s="4">
        <f t="shared" si="0"/>
        <v>11</v>
      </c>
      <c r="B33" s="5">
        <f t="shared" si="1"/>
        <v>38503</v>
      </c>
      <c r="C33" s="20" t="s">
        <v>27</v>
      </c>
      <c r="D33" s="6" t="s">
        <v>94</v>
      </c>
      <c r="E33" s="13" t="s">
        <v>134</v>
      </c>
      <c r="F33" s="4">
        <f t="shared" si="2"/>
        <v>22</v>
      </c>
    </row>
    <row r="34" spans="1:6" ht="60">
      <c r="A34" s="4">
        <f t="shared" si="0"/>
        <v>12</v>
      </c>
      <c r="B34" s="5">
        <f t="shared" si="1"/>
        <v>38510</v>
      </c>
      <c r="C34" s="20" t="s">
        <v>83</v>
      </c>
      <c r="D34" s="6" t="s">
        <v>99</v>
      </c>
      <c r="E34" s="16" t="s">
        <v>135</v>
      </c>
      <c r="F34" s="4">
        <f t="shared" si="2"/>
        <v>23</v>
      </c>
    </row>
    <row r="35" spans="1:6" ht="24">
      <c r="A35" s="4">
        <f t="shared" si="0"/>
        <v>13</v>
      </c>
      <c r="B35" s="5">
        <v>38512</v>
      </c>
      <c r="C35" s="20" t="s">
        <v>84</v>
      </c>
      <c r="D35" s="6" t="s">
        <v>100</v>
      </c>
      <c r="E35" s="13" t="s">
        <v>136</v>
      </c>
      <c r="F35" s="4">
        <f t="shared" si="2"/>
        <v>24</v>
      </c>
    </row>
    <row r="36" spans="1:6" ht="36">
      <c r="A36" s="4">
        <f t="shared" si="0"/>
        <v>14</v>
      </c>
      <c r="B36" s="5">
        <v>38517</v>
      </c>
      <c r="C36" s="20" t="s">
        <v>80</v>
      </c>
      <c r="D36" s="6" t="s">
        <v>62</v>
      </c>
      <c r="E36" s="16" t="s">
        <v>137</v>
      </c>
      <c r="F36" s="4">
        <v>35</v>
      </c>
    </row>
    <row r="37" spans="1:6" ht="60">
      <c r="A37" s="4">
        <f t="shared" si="0"/>
        <v>15</v>
      </c>
      <c r="B37" s="5">
        <v>38580</v>
      </c>
      <c r="C37" s="20" t="s">
        <v>78</v>
      </c>
      <c r="D37" s="6" t="s">
        <v>76</v>
      </c>
      <c r="E37" s="16" t="s">
        <v>138</v>
      </c>
      <c r="F37" s="4">
        <f>F36+1</f>
        <v>36</v>
      </c>
    </row>
    <row r="38" spans="1:6" ht="48">
      <c r="A38" s="4"/>
      <c r="B38" s="5">
        <v>38587</v>
      </c>
      <c r="C38" s="20" t="s">
        <v>0</v>
      </c>
      <c r="D38" s="6" t="s">
        <v>66</v>
      </c>
      <c r="E38" s="16" t="s">
        <v>139</v>
      </c>
      <c r="F38" s="4">
        <f>F37+1</f>
        <v>37</v>
      </c>
    </row>
    <row r="39" spans="1:6" ht="24">
      <c r="A39" s="4"/>
      <c r="B39" s="5">
        <v>38601</v>
      </c>
      <c r="C39" s="20" t="s">
        <v>2</v>
      </c>
      <c r="D39" s="6"/>
      <c r="E39" s="16" t="s">
        <v>140</v>
      </c>
      <c r="F39" s="4">
        <f>F38+1</f>
        <v>38</v>
      </c>
    </row>
  </sheetData>
  <mergeCells count="3">
    <mergeCell ref="A9:E9"/>
    <mergeCell ref="A10:E10"/>
    <mergeCell ref="A11:E11"/>
  </mergeCells>
  <hyperlinks>
    <hyperlink ref="A6" r:id="rId1" display="mailto:hermann.knoll@fh-htwchur.ch"/>
    <hyperlink ref="E23" r:id="rId2" display="bgphy201"/>
    <hyperlink ref="E24" r:id="rId3" display="bgphy202"/>
    <hyperlink ref="E25" r:id="rId4" display="bgphy203"/>
    <hyperlink ref="E26" r:id="rId5" display="bgphy204"/>
    <hyperlink ref="E27" r:id="rId6" display="bgphy205"/>
    <hyperlink ref="E28" r:id="rId7" display="bgphy206"/>
    <hyperlink ref="E30" r:id="rId8" display="bgphy207"/>
    <hyperlink ref="E31" r:id="rId9" display="bgphy208"/>
    <hyperlink ref="E32" r:id="rId10" display="bgphy209"/>
    <hyperlink ref="E33" r:id="rId11" display="bgphy210"/>
    <hyperlink ref="E34" r:id="rId12" display="bgphy211"/>
    <hyperlink ref="E35" r:id="rId13" display="bgphy212"/>
    <hyperlink ref="E36" r:id="rId14" display="bgphy213"/>
    <hyperlink ref="E37" r:id="rId15" display="bgphy214"/>
    <hyperlink ref="E38" r:id="rId16" display="bgphy215"/>
    <hyperlink ref="E39" r:id="rId17" display="bgphy216"/>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A3" sqref="A3"/>
    </sheetView>
  </sheetViews>
  <sheetFormatPr defaultColWidth="11.00390625" defaultRowHeight="12.75"/>
  <cols>
    <col min="1" max="1" width="4.625" style="1" customWidth="1"/>
    <col min="2" max="2" width="10.125" style="1" bestFit="1" customWidth="1"/>
    <col min="3" max="3" width="30.00390625" style="1" customWidth="1"/>
    <col min="4" max="4" width="26.00390625" style="1" customWidth="1"/>
    <col min="5" max="5" width="13.75390625" style="1" customWidth="1"/>
    <col min="6" max="6" width="3.375" style="1" bestFit="1" customWidth="1"/>
    <col min="7" max="16384" width="9.00390625" style="1" customWidth="1"/>
  </cols>
  <sheetData>
    <row r="1" ht="12.75">
      <c r="A1" s="1" t="s">
        <v>151</v>
      </c>
    </row>
    <row r="2" ht="15.75">
      <c r="A2" s="2" t="s">
        <v>103</v>
      </c>
    </row>
    <row r="3" ht="12.75">
      <c r="A3" s="1" t="s">
        <v>8</v>
      </c>
    </row>
    <row r="4" ht="12.75">
      <c r="A4" s="1" t="s">
        <v>145</v>
      </c>
    </row>
    <row r="5" ht="12.75">
      <c r="A5" s="1" t="s">
        <v>15</v>
      </c>
    </row>
    <row r="6" ht="12.75">
      <c r="A6" s="3" t="s">
        <v>141</v>
      </c>
    </row>
    <row r="7" ht="12.75">
      <c r="A7" s="3"/>
    </row>
    <row r="8" ht="12.75">
      <c r="A8" s="8" t="s">
        <v>10</v>
      </c>
    </row>
    <row r="9" spans="1:5" s="12" customFormat="1" ht="25.5" customHeight="1">
      <c r="A9" s="31" t="s">
        <v>48</v>
      </c>
      <c r="B9" s="32"/>
      <c r="C9" s="32"/>
      <c r="D9" s="32"/>
      <c r="E9" s="32"/>
    </row>
    <row r="10" spans="1:5" s="12" customFormat="1" ht="25.5" customHeight="1">
      <c r="A10" s="31" t="s">
        <v>11</v>
      </c>
      <c r="B10" s="33"/>
      <c r="C10" s="33"/>
      <c r="D10" s="33"/>
      <c r="E10" s="33"/>
    </row>
    <row r="11" spans="1:5" s="12" customFormat="1" ht="25.5" customHeight="1">
      <c r="A11" s="31" t="s">
        <v>12</v>
      </c>
      <c r="B11" s="33"/>
      <c r="C11" s="33"/>
      <c r="D11" s="33"/>
      <c r="E11" s="33"/>
    </row>
    <row r="12" s="10" customFormat="1" ht="12.75">
      <c r="A12" s="7"/>
    </row>
    <row r="13" s="9" customFormat="1" ht="12.75">
      <c r="A13" s="8" t="s">
        <v>13</v>
      </c>
    </row>
    <row r="14" s="9" customFormat="1" ht="12.75">
      <c r="A14" s="11" t="s">
        <v>29</v>
      </c>
    </row>
    <row r="15" s="9" customFormat="1" ht="12.75">
      <c r="A15" s="11" t="s">
        <v>30</v>
      </c>
    </row>
    <row r="16" s="9" customFormat="1" ht="12.75">
      <c r="A16" s="11" t="s">
        <v>39</v>
      </c>
    </row>
    <row r="17" s="9" customFormat="1" ht="12.75">
      <c r="A17" s="11" t="s">
        <v>40</v>
      </c>
    </row>
    <row r="18" s="9" customFormat="1" ht="12.75">
      <c r="A18" s="11" t="s">
        <v>50</v>
      </c>
    </row>
    <row r="19" s="9" customFormat="1" ht="12.75">
      <c r="A19" s="11" t="s">
        <v>51</v>
      </c>
    </row>
    <row r="20" s="9" customFormat="1" ht="12.75">
      <c r="A20" s="11" t="s">
        <v>162</v>
      </c>
    </row>
    <row r="21" s="9" customFormat="1" ht="12.75">
      <c r="A21" s="11"/>
    </row>
    <row r="22" spans="1:6" ht="12.75">
      <c r="A22" s="4"/>
      <c r="B22" s="4" t="s">
        <v>142</v>
      </c>
      <c r="C22" s="4" t="s">
        <v>143</v>
      </c>
      <c r="D22" s="4" t="s">
        <v>13</v>
      </c>
      <c r="E22" s="4" t="s">
        <v>9</v>
      </c>
      <c r="F22" s="4" t="s">
        <v>144</v>
      </c>
    </row>
    <row r="23" spans="1:6" ht="12.75">
      <c r="A23" s="4">
        <v>1</v>
      </c>
      <c r="B23" s="5">
        <v>38279</v>
      </c>
      <c r="C23" s="6" t="s">
        <v>146</v>
      </c>
      <c r="D23" s="6"/>
      <c r="E23" s="13" t="s">
        <v>163</v>
      </c>
      <c r="F23" s="4">
        <v>43</v>
      </c>
    </row>
    <row r="24" spans="1:6" ht="12.75">
      <c r="A24" s="4">
        <f>A23+1</f>
        <v>2</v>
      </c>
      <c r="B24" s="5">
        <f>B23+7</f>
        <v>38286</v>
      </c>
      <c r="C24" s="6" t="s">
        <v>70</v>
      </c>
      <c r="D24" s="6"/>
      <c r="E24" s="14" t="s">
        <v>14</v>
      </c>
      <c r="F24" s="4">
        <f>F23+1</f>
        <v>44</v>
      </c>
    </row>
    <row r="25" spans="1:6" ht="12.75">
      <c r="A25" s="4">
        <f aca="true" t="shared" si="0" ref="A25:A39">A24+1</f>
        <v>3</v>
      </c>
      <c r="B25" s="5">
        <f aca="true" t="shared" si="1" ref="B25:B39">B24+7</f>
        <v>38293</v>
      </c>
      <c r="C25" s="6" t="s">
        <v>69</v>
      </c>
      <c r="D25" s="6"/>
      <c r="E25" s="14" t="s">
        <v>171</v>
      </c>
      <c r="F25" s="4">
        <f aca="true" t="shared" si="2" ref="F25:F39">F24+1</f>
        <v>45</v>
      </c>
    </row>
    <row r="26" spans="1:6" ht="12.75">
      <c r="A26" s="4">
        <f t="shared" si="0"/>
        <v>4</v>
      </c>
      <c r="B26" s="5">
        <f t="shared" si="1"/>
        <v>38300</v>
      </c>
      <c r="C26" s="6" t="s">
        <v>147</v>
      </c>
      <c r="D26" s="6"/>
      <c r="E26" s="14" t="s">
        <v>71</v>
      </c>
      <c r="F26" s="4">
        <f t="shared" si="2"/>
        <v>46</v>
      </c>
    </row>
    <row r="27" spans="1:6" ht="12.75">
      <c r="A27" s="4">
        <f t="shared" si="0"/>
        <v>5</v>
      </c>
      <c r="B27" s="5">
        <f t="shared" si="1"/>
        <v>38307</v>
      </c>
      <c r="C27" s="6" t="s">
        <v>147</v>
      </c>
      <c r="D27" s="6"/>
      <c r="E27" s="14" t="s">
        <v>72</v>
      </c>
      <c r="F27" s="4">
        <f t="shared" si="2"/>
        <v>47</v>
      </c>
    </row>
    <row r="28" spans="1:6" ht="12.75">
      <c r="A28" s="4">
        <f t="shared" si="0"/>
        <v>6</v>
      </c>
      <c r="B28" s="5">
        <f t="shared" si="1"/>
        <v>38314</v>
      </c>
      <c r="C28" s="6" t="s">
        <v>117</v>
      </c>
      <c r="D28" s="6"/>
      <c r="E28" s="14" t="s">
        <v>33</v>
      </c>
      <c r="F28" s="4">
        <f t="shared" si="2"/>
        <v>48</v>
      </c>
    </row>
    <row r="29" spans="1:6" ht="12.75">
      <c r="A29" s="4">
        <f t="shared" si="0"/>
        <v>7</v>
      </c>
      <c r="B29" s="5">
        <f t="shared" si="1"/>
        <v>38321</v>
      </c>
      <c r="C29" s="6" t="s">
        <v>152</v>
      </c>
      <c r="D29" s="6"/>
      <c r="E29" s="14" t="s">
        <v>34</v>
      </c>
      <c r="F29" s="4">
        <f t="shared" si="2"/>
        <v>49</v>
      </c>
    </row>
    <row r="30" spans="1:6" ht="12.75">
      <c r="A30" s="4">
        <f t="shared" si="0"/>
        <v>8</v>
      </c>
      <c r="B30" s="5">
        <f t="shared" si="1"/>
        <v>38328</v>
      </c>
      <c r="C30" s="6" t="s">
        <v>119</v>
      </c>
      <c r="D30" s="6"/>
      <c r="E30" s="14" t="s">
        <v>35</v>
      </c>
      <c r="F30" s="4">
        <f t="shared" si="2"/>
        <v>50</v>
      </c>
    </row>
    <row r="31" spans="1:6" ht="12.75">
      <c r="A31" s="4">
        <f t="shared" si="0"/>
        <v>9</v>
      </c>
      <c r="B31" s="5">
        <f t="shared" si="1"/>
        <v>38335</v>
      </c>
      <c r="C31" s="6" t="s">
        <v>120</v>
      </c>
      <c r="D31" s="6"/>
      <c r="E31" s="14" t="s">
        <v>36</v>
      </c>
      <c r="F31" s="4">
        <f t="shared" si="2"/>
        <v>51</v>
      </c>
    </row>
    <row r="32" spans="1:6" ht="12.75">
      <c r="A32" s="4">
        <f t="shared" si="0"/>
        <v>10</v>
      </c>
      <c r="B32" s="5">
        <f>B31+7+14</f>
        <v>38356</v>
      </c>
      <c r="C32" s="6" t="s">
        <v>122</v>
      </c>
      <c r="D32" s="6"/>
      <c r="E32" s="14" t="s">
        <v>109</v>
      </c>
      <c r="F32" s="4">
        <v>1</v>
      </c>
    </row>
    <row r="33" spans="1:6" ht="12.75">
      <c r="A33" s="4">
        <f t="shared" si="0"/>
        <v>11</v>
      </c>
      <c r="B33" s="5">
        <f t="shared" si="1"/>
        <v>38363</v>
      </c>
      <c r="C33" s="6" t="s">
        <v>148</v>
      </c>
      <c r="D33" s="6"/>
      <c r="E33" s="14" t="s">
        <v>110</v>
      </c>
      <c r="F33" s="4">
        <f t="shared" si="2"/>
        <v>2</v>
      </c>
    </row>
    <row r="34" spans="1:6" ht="12.75">
      <c r="A34" s="4">
        <f t="shared" si="0"/>
        <v>12</v>
      </c>
      <c r="B34" s="5">
        <f t="shared" si="1"/>
        <v>38370</v>
      </c>
      <c r="C34" s="6" t="s">
        <v>7</v>
      </c>
      <c r="D34" s="6"/>
      <c r="E34" s="14" t="s">
        <v>111</v>
      </c>
      <c r="F34" s="4">
        <f t="shared" si="2"/>
        <v>3</v>
      </c>
    </row>
    <row r="35" spans="1:6" ht="12.75">
      <c r="A35" s="4">
        <f t="shared" si="0"/>
        <v>13</v>
      </c>
      <c r="B35" s="5">
        <f t="shared" si="1"/>
        <v>38377</v>
      </c>
      <c r="C35" s="6" t="s">
        <v>123</v>
      </c>
      <c r="D35" s="6"/>
      <c r="E35" s="14" t="s">
        <v>112</v>
      </c>
      <c r="F35" s="4">
        <f t="shared" si="2"/>
        <v>4</v>
      </c>
    </row>
    <row r="36" spans="1:6" ht="12.75">
      <c r="A36" s="4">
        <f t="shared" si="0"/>
        <v>14</v>
      </c>
      <c r="B36" s="5">
        <f t="shared" si="1"/>
        <v>38384</v>
      </c>
      <c r="C36" s="6" t="s">
        <v>153</v>
      </c>
      <c r="D36" s="6"/>
      <c r="E36" s="14" t="s">
        <v>113</v>
      </c>
      <c r="F36" s="4">
        <f t="shared" si="2"/>
        <v>5</v>
      </c>
    </row>
    <row r="37" spans="1:6" ht="12.75">
      <c r="A37" s="4">
        <f t="shared" si="0"/>
        <v>15</v>
      </c>
      <c r="B37" s="5">
        <f t="shared" si="1"/>
        <v>38391</v>
      </c>
      <c r="C37" s="6" t="s">
        <v>154</v>
      </c>
      <c r="D37" s="6"/>
      <c r="E37" s="17" t="s">
        <v>114</v>
      </c>
      <c r="F37" s="4">
        <f t="shared" si="2"/>
        <v>6</v>
      </c>
    </row>
    <row r="38" spans="1:6" ht="12.75">
      <c r="A38" s="4">
        <f t="shared" si="0"/>
        <v>16</v>
      </c>
      <c r="B38" s="5">
        <f t="shared" si="1"/>
        <v>38398</v>
      </c>
      <c r="C38" s="6" t="s">
        <v>154</v>
      </c>
      <c r="D38" s="6"/>
      <c r="E38" s="14" t="s">
        <v>115</v>
      </c>
      <c r="F38" s="4">
        <f t="shared" si="2"/>
        <v>7</v>
      </c>
    </row>
    <row r="39" spans="1:6" ht="12.75">
      <c r="A39" s="4">
        <f t="shared" si="0"/>
        <v>17</v>
      </c>
      <c r="B39" s="5">
        <f t="shared" si="1"/>
        <v>38405</v>
      </c>
      <c r="C39" s="6" t="s">
        <v>154</v>
      </c>
      <c r="D39" s="6"/>
      <c r="E39" s="17" t="s">
        <v>116</v>
      </c>
      <c r="F39" s="4">
        <f t="shared" si="2"/>
        <v>8</v>
      </c>
    </row>
  </sheetData>
  <mergeCells count="3">
    <mergeCell ref="A9:E9"/>
    <mergeCell ref="A10:E10"/>
    <mergeCell ref="A11:E11"/>
  </mergeCells>
  <hyperlinks>
    <hyperlink ref="A6" r:id="rId1" display="mailto:hermann.knoll@fh-htwchur.ch"/>
    <hyperlink ref="E23" r:id="rId2" display="bgphy101"/>
    <hyperlink ref="E24" r:id="rId3" display="bgphy102"/>
    <hyperlink ref="E25" r:id="rId4" display="bgphy103"/>
    <hyperlink ref="E26" r:id="rId5" display="bgphy104"/>
    <hyperlink ref="E27" r:id="rId6" display="bgphy105"/>
    <hyperlink ref="E28" r:id="rId7" display="bgphy106"/>
    <hyperlink ref="E29" r:id="rId8" display="bgphy107"/>
    <hyperlink ref="E30" r:id="rId9" display="bgphy108"/>
    <hyperlink ref="E31" r:id="rId10" display="bgphy109"/>
    <hyperlink ref="E32" r:id="rId11" display="bgphy110"/>
    <hyperlink ref="E33" r:id="rId12" display="bgphy111"/>
    <hyperlink ref="E34" r:id="rId13" display="bgphy112"/>
    <hyperlink ref="E35" r:id="rId14" display="bgphy113"/>
    <hyperlink ref="E36" r:id="rId15" display="bgphy114"/>
    <hyperlink ref="E37" r:id="rId16" display="bgphy115"/>
    <hyperlink ref="E38" r:id="rId17" display="bgphy116"/>
    <hyperlink ref="E39" r:id="rId18" display="bgphy117"/>
  </hyperlinks>
  <printOptions/>
  <pageMargins left="0.7874015748031497" right="0.7874015748031497" top="0.984251968503937" bottom="0.984251968503937" header="0.5118110236220472" footer="0.5118110236220472"/>
  <pageSetup fitToHeight="1" fitToWidth="1" horizontalDpi="600" verticalDpi="600" orientation="portrait" paperSize="9" scale="93"/>
</worksheet>
</file>

<file path=xl/worksheets/sheet13.xml><?xml version="1.0" encoding="utf-8"?>
<worksheet xmlns="http://schemas.openxmlformats.org/spreadsheetml/2006/main" xmlns:r="http://schemas.openxmlformats.org/officeDocument/2006/relationships">
  <sheetPr>
    <pageSetUpPr fitToPage="1"/>
  </sheetPr>
  <dimension ref="A1:E39"/>
  <sheetViews>
    <sheetView workbookViewId="0" topLeftCell="A20">
      <selection activeCell="A37" sqref="A37:A39"/>
    </sheetView>
  </sheetViews>
  <sheetFormatPr defaultColWidth="11.00390625" defaultRowHeight="12.75"/>
  <cols>
    <col min="1" max="1" width="4.625" style="1" customWidth="1"/>
    <col min="2" max="2" width="10.125" style="1" bestFit="1" customWidth="1"/>
    <col min="3" max="3" width="49.25390625" style="1" customWidth="1"/>
    <col min="4" max="4" width="9.25390625" style="1" customWidth="1"/>
    <col min="5" max="5" width="5.25390625" style="1" bestFit="1" customWidth="1"/>
    <col min="6" max="6" width="3.375" style="1" bestFit="1" customWidth="1"/>
    <col min="7" max="16384" width="9.00390625" style="1" customWidth="1"/>
  </cols>
  <sheetData>
    <row r="1" ht="12.75">
      <c r="A1" s="1" t="s">
        <v>151</v>
      </c>
    </row>
    <row r="2" ht="15.75">
      <c r="A2" s="2" t="s">
        <v>150</v>
      </c>
    </row>
    <row r="3" ht="12.75">
      <c r="A3" s="1" t="s">
        <v>37</v>
      </c>
    </row>
    <row r="4" ht="12.75">
      <c r="A4" s="1" t="s">
        <v>121</v>
      </c>
    </row>
    <row r="5" ht="12.75">
      <c r="A5" s="1" t="s">
        <v>15</v>
      </c>
    </row>
    <row r="6" ht="12.75">
      <c r="A6" s="3" t="s">
        <v>141</v>
      </c>
    </row>
    <row r="7" ht="12.75">
      <c r="A7" s="3"/>
    </row>
    <row r="8" ht="12.75">
      <c r="A8" s="8" t="s">
        <v>10</v>
      </c>
    </row>
    <row r="9" spans="1:5" s="12" customFormat="1" ht="12.75">
      <c r="A9" s="31" t="s">
        <v>48</v>
      </c>
      <c r="B9" s="32"/>
      <c r="C9" s="32"/>
      <c r="D9" s="32"/>
      <c r="E9" s="32"/>
    </row>
    <row r="10" spans="1:5" s="12" customFormat="1" ht="12.75">
      <c r="A10" s="31" t="s">
        <v>11</v>
      </c>
      <c r="B10" s="33"/>
      <c r="C10" s="33"/>
      <c r="D10" s="33"/>
      <c r="E10" s="33"/>
    </row>
    <row r="11" spans="1:5" s="12" customFormat="1" ht="12.75">
      <c r="A11" s="31" t="s">
        <v>12</v>
      </c>
      <c r="B11" s="33"/>
      <c r="C11" s="33"/>
      <c r="D11" s="33"/>
      <c r="E11" s="33"/>
    </row>
    <row r="12" s="10" customFormat="1" ht="12.75">
      <c r="A12" s="7"/>
    </row>
    <row r="13" s="9" customFormat="1" ht="12.75">
      <c r="A13" s="8" t="s">
        <v>13</v>
      </c>
    </row>
    <row r="14" s="9" customFormat="1" ht="12.75">
      <c r="A14" s="11" t="s">
        <v>29</v>
      </c>
    </row>
    <row r="15" s="9" customFormat="1" ht="12.75">
      <c r="A15" s="11" t="s">
        <v>30</v>
      </c>
    </row>
    <row r="16" s="9" customFormat="1" ht="12.75">
      <c r="A16" s="11" t="s">
        <v>39</v>
      </c>
    </row>
    <row r="17" s="9" customFormat="1" ht="12.75">
      <c r="A17" s="11" t="s">
        <v>40</v>
      </c>
    </row>
    <row r="18" s="9" customFormat="1" ht="12.75">
      <c r="A18" s="11" t="s">
        <v>50</v>
      </c>
    </row>
    <row r="19" s="9" customFormat="1" ht="12.75">
      <c r="A19" s="11" t="s">
        <v>51</v>
      </c>
    </row>
    <row r="20" s="9" customFormat="1" ht="12.75">
      <c r="A20" s="11" t="s">
        <v>162</v>
      </c>
    </row>
    <row r="22" spans="1:5" ht="12.75">
      <c r="A22" s="4"/>
      <c r="B22" s="4" t="s">
        <v>142</v>
      </c>
      <c r="C22" s="4" t="s">
        <v>143</v>
      </c>
      <c r="D22" s="4"/>
      <c r="E22" s="4" t="s">
        <v>144</v>
      </c>
    </row>
    <row r="23" spans="1:5" ht="12.75">
      <c r="A23" s="4">
        <v>1</v>
      </c>
      <c r="B23" s="5">
        <v>38419</v>
      </c>
      <c r="C23" s="1" t="s">
        <v>79</v>
      </c>
      <c r="D23" s="13" t="s">
        <v>59</v>
      </c>
      <c r="E23" s="4">
        <v>10</v>
      </c>
    </row>
    <row r="24" spans="1:5" ht="12.75">
      <c r="A24" s="4">
        <f>A23+1</f>
        <v>2</v>
      </c>
      <c r="B24" s="5">
        <f>B23+7</f>
        <v>38426</v>
      </c>
      <c r="C24" s="4" t="s">
        <v>38</v>
      </c>
      <c r="D24" s="13" t="s">
        <v>126</v>
      </c>
      <c r="E24" s="4">
        <f>E23+1</f>
        <v>11</v>
      </c>
    </row>
    <row r="25" spans="1:5" ht="12.75">
      <c r="A25" s="4">
        <f aca="true" t="shared" si="0" ref="A25:A39">A24+1</f>
        <v>3</v>
      </c>
      <c r="B25" s="5">
        <f aca="true" t="shared" si="1" ref="B25:B34">B24+7</f>
        <v>38433</v>
      </c>
      <c r="C25" s="1" t="s">
        <v>77</v>
      </c>
      <c r="D25" s="16" t="s">
        <v>127</v>
      </c>
      <c r="E25" s="4">
        <f aca="true" t="shared" si="2" ref="E25:E39">E24+1</f>
        <v>12</v>
      </c>
    </row>
    <row r="26" spans="1:5" ht="12.75">
      <c r="A26" s="4">
        <f t="shared" si="0"/>
        <v>4</v>
      </c>
      <c r="B26" s="5">
        <f>B25+7+14</f>
        <v>38454</v>
      </c>
      <c r="C26" s="4" t="s">
        <v>118</v>
      </c>
      <c r="D26" s="13" t="s">
        <v>128</v>
      </c>
      <c r="E26" s="4">
        <v>15</v>
      </c>
    </row>
    <row r="27" spans="1:5" ht="12.75">
      <c r="A27" s="4">
        <f t="shared" si="0"/>
        <v>5</v>
      </c>
      <c r="B27" s="5">
        <f t="shared" si="1"/>
        <v>38461</v>
      </c>
      <c r="C27" s="4" t="s">
        <v>6</v>
      </c>
      <c r="D27" s="13" t="s">
        <v>129</v>
      </c>
      <c r="E27" s="4">
        <f t="shared" si="2"/>
        <v>16</v>
      </c>
    </row>
    <row r="28" spans="1:5" ht="12.75">
      <c r="A28" s="4">
        <f t="shared" si="0"/>
        <v>6</v>
      </c>
      <c r="B28" s="5">
        <f t="shared" si="1"/>
        <v>38468</v>
      </c>
      <c r="C28" s="6" t="s">
        <v>81</v>
      </c>
      <c r="D28" s="13" t="s">
        <v>130</v>
      </c>
      <c r="E28" s="4">
        <f t="shared" si="2"/>
        <v>17</v>
      </c>
    </row>
    <row r="29" spans="1:5" ht="12.75">
      <c r="A29" s="4">
        <f t="shared" si="0"/>
        <v>7</v>
      </c>
      <c r="B29" s="5">
        <f t="shared" si="1"/>
        <v>38475</v>
      </c>
      <c r="C29" s="15" t="s">
        <v>57</v>
      </c>
      <c r="D29" s="4" t="s">
        <v>58</v>
      </c>
      <c r="E29" s="4">
        <f t="shared" si="2"/>
        <v>18</v>
      </c>
    </row>
    <row r="30" spans="1:5" ht="12.75">
      <c r="A30" s="4">
        <f t="shared" si="0"/>
        <v>8</v>
      </c>
      <c r="B30" s="5">
        <f t="shared" si="1"/>
        <v>38482</v>
      </c>
      <c r="C30" s="6" t="s">
        <v>28</v>
      </c>
      <c r="D30" s="13" t="s">
        <v>131</v>
      </c>
      <c r="E30" s="4">
        <f t="shared" si="2"/>
        <v>19</v>
      </c>
    </row>
    <row r="31" spans="1:5" ht="12.75">
      <c r="A31" s="4">
        <f t="shared" si="0"/>
        <v>9</v>
      </c>
      <c r="B31" s="5">
        <f t="shared" si="1"/>
        <v>38489</v>
      </c>
      <c r="C31" s="10" t="s">
        <v>82</v>
      </c>
      <c r="D31" s="13" t="s">
        <v>132</v>
      </c>
      <c r="E31" s="4">
        <f t="shared" si="2"/>
        <v>20</v>
      </c>
    </row>
    <row r="32" spans="1:5" ht="12.75">
      <c r="A32" s="4">
        <f t="shared" si="0"/>
        <v>10</v>
      </c>
      <c r="B32" s="5">
        <f>B31+7</f>
        <v>38496</v>
      </c>
      <c r="C32" s="18" t="s">
        <v>149</v>
      </c>
      <c r="D32" s="13" t="s">
        <v>133</v>
      </c>
      <c r="E32" s="4">
        <f t="shared" si="2"/>
        <v>21</v>
      </c>
    </row>
    <row r="33" spans="1:5" ht="12.75">
      <c r="A33" s="4">
        <f t="shared" si="0"/>
        <v>11</v>
      </c>
      <c r="B33" s="5">
        <f>B32+7</f>
        <v>38503</v>
      </c>
      <c r="C33" s="6" t="s">
        <v>27</v>
      </c>
      <c r="D33" s="13" t="s">
        <v>134</v>
      </c>
      <c r="E33" s="4">
        <f t="shared" si="2"/>
        <v>22</v>
      </c>
    </row>
    <row r="34" spans="1:5" ht="12.75">
      <c r="A34" s="4">
        <f t="shared" si="0"/>
        <v>12</v>
      </c>
      <c r="B34" s="5">
        <f t="shared" si="1"/>
        <v>38510</v>
      </c>
      <c r="C34" s="6" t="s">
        <v>83</v>
      </c>
      <c r="D34" s="13" t="s">
        <v>135</v>
      </c>
      <c r="E34" s="4">
        <f t="shared" si="2"/>
        <v>23</v>
      </c>
    </row>
    <row r="35" spans="1:5" ht="12.75">
      <c r="A35" s="4">
        <f t="shared" si="0"/>
        <v>13</v>
      </c>
      <c r="B35" s="5">
        <v>38512</v>
      </c>
      <c r="C35" s="6" t="s">
        <v>84</v>
      </c>
      <c r="D35" s="13" t="s">
        <v>136</v>
      </c>
      <c r="E35" s="4">
        <f t="shared" si="2"/>
        <v>24</v>
      </c>
    </row>
    <row r="36" spans="1:5" ht="12.75">
      <c r="A36" s="4">
        <f t="shared" si="0"/>
        <v>14</v>
      </c>
      <c r="B36" s="5">
        <v>38517</v>
      </c>
      <c r="C36" s="4" t="s">
        <v>80</v>
      </c>
      <c r="D36" s="13" t="s">
        <v>137</v>
      </c>
      <c r="E36" s="4">
        <v>35</v>
      </c>
    </row>
    <row r="37" spans="1:5" ht="12.75">
      <c r="A37" s="4">
        <f t="shared" si="0"/>
        <v>15</v>
      </c>
      <c r="B37" s="5">
        <v>38580</v>
      </c>
      <c r="C37" s="4" t="s">
        <v>78</v>
      </c>
      <c r="D37" s="13" t="s">
        <v>138</v>
      </c>
      <c r="E37" s="4">
        <f t="shared" si="2"/>
        <v>36</v>
      </c>
    </row>
    <row r="38" spans="1:5" ht="12.75">
      <c r="A38" s="4">
        <f t="shared" si="0"/>
        <v>16</v>
      </c>
      <c r="B38" s="5">
        <v>38587</v>
      </c>
      <c r="C38" s="4" t="s">
        <v>1</v>
      </c>
      <c r="D38" s="13" t="s">
        <v>139</v>
      </c>
      <c r="E38" s="4">
        <f t="shared" si="2"/>
        <v>37</v>
      </c>
    </row>
    <row r="39" spans="1:5" ht="12.75">
      <c r="A39" s="4">
        <f t="shared" si="0"/>
        <v>17</v>
      </c>
      <c r="B39" s="5">
        <v>38601</v>
      </c>
      <c r="C39" s="4" t="s">
        <v>2</v>
      </c>
      <c r="D39" s="13" t="s">
        <v>140</v>
      </c>
      <c r="E39" s="4">
        <f t="shared" si="2"/>
        <v>38</v>
      </c>
    </row>
  </sheetData>
  <mergeCells count="3">
    <mergeCell ref="A9:E9"/>
    <mergeCell ref="A10:E10"/>
    <mergeCell ref="A11:E11"/>
  </mergeCells>
  <hyperlinks>
    <hyperlink ref="A6" r:id="rId1" display="mailto:hermann.knoll@fh-htwchur.ch"/>
    <hyperlink ref="D23" r:id="rId2" display="bgphy201"/>
    <hyperlink ref="D24" r:id="rId3" display="bgphy202"/>
    <hyperlink ref="D25" r:id="rId4" display="bgphy203"/>
    <hyperlink ref="D26" r:id="rId5" display="bgphy204"/>
    <hyperlink ref="D27" r:id="rId6" display="bgphy205"/>
    <hyperlink ref="D28" r:id="rId7" display="bgphy206"/>
    <hyperlink ref="D30" r:id="rId8" display="bgphy207"/>
    <hyperlink ref="D31" r:id="rId9" display="bgphy208"/>
    <hyperlink ref="D32" r:id="rId10" display="bgphy209"/>
    <hyperlink ref="D33" r:id="rId11" display="bgphy210"/>
    <hyperlink ref="D34" r:id="rId12" display="bgphy211"/>
    <hyperlink ref="D35" r:id="rId13" display="bgphy212"/>
    <hyperlink ref="D36" r:id="rId14" display="bgphy213"/>
    <hyperlink ref="D37" r:id="rId15" display="bgphy214"/>
    <hyperlink ref="D38" r:id="rId16" display="bgphy215"/>
    <hyperlink ref="D39" r:id="rId17" display="bgphy216"/>
  </hyperlinks>
  <printOptions/>
  <pageMargins left="0.7874015748031497" right="0.7874015748031497" top="0.984251968503937" bottom="0.984251968503937" header="0.5118110236220472" footer="0.5118110236220472"/>
  <pageSetup fitToHeight="1" fitToWidth="1" orientation="portrait" paperSize="9" scale="87"/>
</worksheet>
</file>

<file path=xl/worksheets/sheet2.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C28" sqref="C28"/>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151</v>
      </c>
    </row>
    <row r="2" ht="15.75">
      <c r="A2" s="2" t="s">
        <v>160</v>
      </c>
    </row>
    <row r="3" s="25" customFormat="1" ht="12.75">
      <c r="A3" s="25" t="s">
        <v>3</v>
      </c>
    </row>
    <row r="4" ht="12.75">
      <c r="A4" s="1" t="s">
        <v>158</v>
      </c>
    </row>
    <row r="5" ht="12.75">
      <c r="A5" s="1" t="s">
        <v>159</v>
      </c>
    </row>
    <row r="6" ht="12.75">
      <c r="A6" s="3" t="s">
        <v>141</v>
      </c>
    </row>
    <row r="7" ht="12.75">
      <c r="A7" s="3"/>
    </row>
    <row r="8" ht="12.75">
      <c r="A8" s="8" t="s">
        <v>10</v>
      </c>
    </row>
    <row r="9" spans="1:5" s="12" customFormat="1" ht="12.75" customHeight="1">
      <c r="A9" s="31" t="s">
        <v>4</v>
      </c>
      <c r="B9" s="32"/>
      <c r="C9" s="32"/>
      <c r="D9" s="32"/>
      <c r="E9" s="32"/>
    </row>
    <row r="10" spans="1:5" s="12" customFormat="1" ht="12.75" customHeight="1">
      <c r="A10" s="31" t="s">
        <v>5</v>
      </c>
      <c r="B10" s="33"/>
      <c r="C10" s="33"/>
      <c r="D10" s="33"/>
      <c r="E10" s="33"/>
    </row>
    <row r="11" spans="1:5" s="12" customFormat="1" ht="12.75" customHeight="1">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156</v>
      </c>
    </row>
    <row r="18" s="10" customFormat="1" ht="12.75">
      <c r="A18" s="7"/>
    </row>
    <row r="19" spans="1:6" ht="12.75">
      <c r="A19" s="4"/>
      <c r="B19" s="4" t="s">
        <v>142</v>
      </c>
      <c r="C19" s="4" t="s">
        <v>143</v>
      </c>
      <c r="D19" s="4" t="s">
        <v>13</v>
      </c>
      <c r="E19" s="4" t="s">
        <v>9</v>
      </c>
      <c r="F19" s="4" t="s">
        <v>144</v>
      </c>
    </row>
    <row r="20" spans="1:6" ht="24">
      <c r="A20" s="4">
        <v>1</v>
      </c>
      <c r="B20" s="5">
        <v>39710</v>
      </c>
      <c r="C20" s="6" t="s">
        <v>146</v>
      </c>
      <c r="D20" s="6" t="s">
        <v>45</v>
      </c>
      <c r="E20" s="13" t="s">
        <v>163</v>
      </c>
      <c r="F20" s="4">
        <v>38</v>
      </c>
    </row>
    <row r="21" spans="1:6" ht="72">
      <c r="A21" s="4">
        <f aca="true" t="shared" si="0" ref="A21:A33">A20+1</f>
        <v>2</v>
      </c>
      <c r="B21" s="5">
        <f>B20+7</f>
        <v>39717</v>
      </c>
      <c r="C21" s="6" t="s">
        <v>70</v>
      </c>
      <c r="D21" s="6" t="s">
        <v>75</v>
      </c>
      <c r="E21" s="14" t="s">
        <v>14</v>
      </c>
      <c r="F21" s="4">
        <f>F20+1</f>
        <v>39</v>
      </c>
    </row>
    <row r="22" spans="1:6" ht="48">
      <c r="A22" s="4">
        <f t="shared" si="0"/>
        <v>3</v>
      </c>
      <c r="B22" s="5">
        <f>B21+7</f>
        <v>39724</v>
      </c>
      <c r="C22" s="6" t="s">
        <v>70</v>
      </c>
      <c r="D22" s="6" t="s">
        <v>92</v>
      </c>
      <c r="E22" s="14" t="s">
        <v>171</v>
      </c>
      <c r="F22" s="4">
        <f>F21+1</f>
        <v>40</v>
      </c>
    </row>
    <row r="23" spans="1:6" ht="12.75">
      <c r="A23" s="4">
        <f t="shared" si="0"/>
        <v>4</v>
      </c>
      <c r="B23" s="5">
        <f>B22+7</f>
        <v>39731</v>
      </c>
      <c r="C23" s="6" t="s">
        <v>70</v>
      </c>
      <c r="D23" s="19" t="s">
        <v>88</v>
      </c>
      <c r="E23" s="14" t="s">
        <v>71</v>
      </c>
      <c r="F23" s="4">
        <f>F22+1</f>
        <v>41</v>
      </c>
    </row>
    <row r="24" spans="1:6" ht="60">
      <c r="A24" s="4">
        <f t="shared" si="0"/>
        <v>5</v>
      </c>
      <c r="B24" s="5">
        <v>39731</v>
      </c>
      <c r="C24" s="6" t="s">
        <v>69</v>
      </c>
      <c r="D24" s="6" t="s">
        <v>87</v>
      </c>
      <c r="E24" s="14" t="s">
        <v>72</v>
      </c>
      <c r="F24" s="4">
        <f>F23+1+1</f>
        <v>43</v>
      </c>
    </row>
    <row r="25" spans="1:6" ht="24">
      <c r="A25" s="4">
        <f t="shared" si="0"/>
        <v>6</v>
      </c>
      <c r="B25" s="5">
        <f>B24+7+7+7</f>
        <v>39752</v>
      </c>
      <c r="C25" s="6" t="s">
        <v>32</v>
      </c>
      <c r="D25" s="6" t="s">
        <v>31</v>
      </c>
      <c r="E25" s="14" t="s">
        <v>33</v>
      </c>
      <c r="F25" s="4">
        <f aca="true" t="shared" si="1" ref="F25:F32">F24+1</f>
        <v>44</v>
      </c>
    </row>
    <row r="26" spans="1:6" ht="24">
      <c r="A26" s="4">
        <f t="shared" si="0"/>
        <v>7</v>
      </c>
      <c r="B26" s="5">
        <f aca="true" t="shared" si="2" ref="B26:B32">B25+7</f>
        <v>39759</v>
      </c>
      <c r="C26" s="6" t="s">
        <v>117</v>
      </c>
      <c r="D26" s="6" t="s">
        <v>164</v>
      </c>
      <c r="E26" s="14" t="s">
        <v>34</v>
      </c>
      <c r="F26" s="4">
        <f t="shared" si="1"/>
        <v>45</v>
      </c>
    </row>
    <row r="27" spans="1:6" ht="12.75">
      <c r="A27" s="4">
        <f t="shared" si="0"/>
        <v>8</v>
      </c>
      <c r="B27" s="5">
        <f t="shared" si="2"/>
        <v>39766</v>
      </c>
      <c r="C27" s="18" t="s">
        <v>123</v>
      </c>
      <c r="D27" s="6"/>
      <c r="E27" s="14" t="s">
        <v>35</v>
      </c>
      <c r="F27" s="4">
        <f t="shared" si="1"/>
        <v>46</v>
      </c>
    </row>
    <row r="28" spans="1:6" ht="72">
      <c r="A28" s="4">
        <f t="shared" si="0"/>
        <v>9</v>
      </c>
      <c r="B28" s="5">
        <f t="shared" si="2"/>
        <v>39773</v>
      </c>
      <c r="C28" s="1" t="s">
        <v>156</v>
      </c>
      <c r="D28" s="6" t="s">
        <v>108</v>
      </c>
      <c r="E28" s="14" t="s">
        <v>36</v>
      </c>
      <c r="F28" s="4">
        <f t="shared" si="1"/>
        <v>47</v>
      </c>
    </row>
    <row r="29" spans="1:6" ht="60">
      <c r="A29" s="4">
        <f t="shared" si="0"/>
        <v>10</v>
      </c>
      <c r="B29" s="5">
        <f t="shared" si="2"/>
        <v>39780</v>
      </c>
      <c r="C29" s="6" t="s">
        <v>156</v>
      </c>
      <c r="D29" s="6" t="s">
        <v>41</v>
      </c>
      <c r="E29" s="14" t="s">
        <v>109</v>
      </c>
      <c r="F29" s="4">
        <f t="shared" si="1"/>
        <v>48</v>
      </c>
    </row>
    <row r="30" spans="1:6" ht="24">
      <c r="A30" s="4">
        <f t="shared" si="0"/>
        <v>11</v>
      </c>
      <c r="B30" s="5">
        <f t="shared" si="2"/>
        <v>39787</v>
      </c>
      <c r="C30" s="6" t="s">
        <v>156</v>
      </c>
      <c r="D30" s="6" t="s">
        <v>165</v>
      </c>
      <c r="E30" s="14" t="s">
        <v>110</v>
      </c>
      <c r="F30" s="4">
        <f t="shared" si="1"/>
        <v>49</v>
      </c>
    </row>
    <row r="31" spans="1:6" ht="12.75">
      <c r="A31" s="4">
        <f t="shared" si="0"/>
        <v>12</v>
      </c>
      <c r="B31" s="5">
        <f t="shared" si="2"/>
        <v>39794</v>
      </c>
      <c r="C31" s="6" t="s">
        <v>97</v>
      </c>
      <c r="D31" s="6" t="s">
        <v>157</v>
      </c>
      <c r="E31" s="14" t="s">
        <v>111</v>
      </c>
      <c r="F31" s="4">
        <f t="shared" si="1"/>
        <v>50</v>
      </c>
    </row>
    <row r="32" spans="1:6" ht="12.75">
      <c r="A32" s="4">
        <f t="shared" si="0"/>
        <v>13</v>
      </c>
      <c r="B32" s="5">
        <f t="shared" si="2"/>
        <v>39801</v>
      </c>
      <c r="C32" s="6" t="s">
        <v>97</v>
      </c>
      <c r="D32" s="6" t="s">
        <v>157</v>
      </c>
      <c r="E32" s="14" t="s">
        <v>112</v>
      </c>
      <c r="F32" s="4">
        <f t="shared" si="1"/>
        <v>51</v>
      </c>
    </row>
    <row r="33" spans="1:6" ht="24">
      <c r="A33" s="4">
        <f t="shared" si="0"/>
        <v>14</v>
      </c>
      <c r="B33" s="5">
        <f>B32+7+14</f>
        <v>39822</v>
      </c>
      <c r="C33" s="6" t="s">
        <v>104</v>
      </c>
      <c r="D33" s="6"/>
      <c r="E33" s="17" t="s">
        <v>113</v>
      </c>
      <c r="F33" s="4">
        <v>2</v>
      </c>
    </row>
  </sheetData>
  <mergeCells count="3">
    <mergeCell ref="A9:E9"/>
    <mergeCell ref="A10:E10"/>
    <mergeCell ref="A11:E11"/>
  </mergeCells>
  <hyperlinks>
    <hyperlink ref="A6" r:id="rId1" display="mailto:hermann.knoll@fh-htwchur.ch"/>
    <hyperlink ref="E20" r:id="rId2" display="bgphy101"/>
    <hyperlink ref="E21" r:id="rId3" display="bgphy102"/>
    <hyperlink ref="E26" r:id="rId4" display="bgphy107"/>
    <hyperlink ref="E27" r:id="rId5" display="bgphy108"/>
    <hyperlink ref="E22" r:id="rId6" display="bgphy103"/>
    <hyperlink ref="E23" r:id="rId7" display="bgphy104"/>
    <hyperlink ref="E24" r:id="rId8" display="bgphy105"/>
    <hyperlink ref="E25" r:id="rId9" display="bgphy106"/>
    <hyperlink ref="E28" r:id="rId10" display="bgphy109"/>
    <hyperlink ref="E29" r:id="rId11" display="bgphy110"/>
    <hyperlink ref="E30" r:id="rId12" display="bgphy111"/>
    <hyperlink ref="E31" r:id="rId13" display="bgphy112"/>
    <hyperlink ref="E32" r:id="rId14" display="bgphy113"/>
    <hyperlink ref="E33" r:id="rId15" display="bgphy114"/>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D7" sqref="D7:D21"/>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151</v>
      </c>
    </row>
    <row r="2" ht="15.75">
      <c r="A2" s="2" t="s">
        <v>44</v>
      </c>
    </row>
    <row r="3" s="25" customFormat="1" ht="12.75">
      <c r="A3" s="25" t="s">
        <v>20</v>
      </c>
    </row>
    <row r="4" ht="12.75">
      <c r="A4" s="1" t="s">
        <v>125</v>
      </c>
    </row>
    <row r="5" ht="12.75">
      <c r="A5" s="1" t="s">
        <v>15</v>
      </c>
    </row>
    <row r="6" ht="12.75">
      <c r="A6" s="3" t="s">
        <v>141</v>
      </c>
    </row>
    <row r="7" spans="1:6" ht="12.75">
      <c r="A7" s="4"/>
      <c r="B7" s="4" t="s">
        <v>142</v>
      </c>
      <c r="C7" s="20" t="s">
        <v>143</v>
      </c>
      <c r="D7" s="4"/>
      <c r="E7" s="4"/>
      <c r="F7" s="4" t="s">
        <v>144</v>
      </c>
    </row>
    <row r="8" spans="1:6" ht="96">
      <c r="A8" s="4">
        <v>1</v>
      </c>
      <c r="B8" s="5">
        <v>39500</v>
      </c>
      <c r="C8" s="6" t="s">
        <v>148</v>
      </c>
      <c r="D8" s="6" t="s">
        <v>43</v>
      </c>
      <c r="E8" s="17" t="s">
        <v>110</v>
      </c>
      <c r="F8" s="4">
        <v>13</v>
      </c>
    </row>
    <row r="9" spans="1:6" ht="96">
      <c r="A9" s="4">
        <v>2</v>
      </c>
      <c r="B9" s="5">
        <f>B8+7</f>
        <v>39507</v>
      </c>
      <c r="C9" s="6" t="s">
        <v>168</v>
      </c>
      <c r="D9" s="6" t="s">
        <v>74</v>
      </c>
      <c r="E9" s="17" t="s">
        <v>111</v>
      </c>
      <c r="F9" s="4">
        <v>14</v>
      </c>
    </row>
    <row r="10" spans="1:6" ht="12.75">
      <c r="A10" s="4">
        <v>3</v>
      </c>
      <c r="B10" s="5">
        <f aca="true" t="shared" si="0" ref="B10:B21">B9+7</f>
        <v>39514</v>
      </c>
      <c r="C10" s="6" t="s">
        <v>169</v>
      </c>
      <c r="D10" s="6" t="s">
        <v>170</v>
      </c>
      <c r="E10" s="14" t="s">
        <v>113</v>
      </c>
      <c r="F10" s="4">
        <v>15</v>
      </c>
    </row>
    <row r="11" spans="1:6" ht="48">
      <c r="A11" s="4">
        <v>4</v>
      </c>
      <c r="B11" s="5">
        <f t="shared" si="0"/>
        <v>39521</v>
      </c>
      <c r="C11" s="6" t="s">
        <v>154</v>
      </c>
      <c r="D11" s="6" t="s">
        <v>16</v>
      </c>
      <c r="E11" s="17" t="s">
        <v>114</v>
      </c>
      <c r="F11" s="4">
        <v>16</v>
      </c>
    </row>
    <row r="12" spans="1:6" ht="24">
      <c r="A12" s="4">
        <v>5</v>
      </c>
      <c r="B12" s="5">
        <f>B11+7+7</f>
        <v>39535</v>
      </c>
      <c r="C12" s="6" t="s">
        <v>154</v>
      </c>
      <c r="D12" s="6" t="s">
        <v>101</v>
      </c>
      <c r="E12" s="17" t="s">
        <v>115</v>
      </c>
      <c r="F12" s="4">
        <v>17</v>
      </c>
    </row>
    <row r="13" spans="1:6" ht="36">
      <c r="A13" s="4">
        <v>6</v>
      </c>
      <c r="B13" s="5">
        <f t="shared" si="0"/>
        <v>39542</v>
      </c>
      <c r="C13" s="6" t="s">
        <v>102</v>
      </c>
      <c r="D13" s="6" t="s">
        <v>61</v>
      </c>
      <c r="E13" s="17" t="s">
        <v>116</v>
      </c>
      <c r="F13" s="4">
        <v>18</v>
      </c>
    </row>
    <row r="14" spans="1:6" ht="36">
      <c r="A14" s="4">
        <v>7</v>
      </c>
      <c r="B14" s="5">
        <f t="shared" si="0"/>
        <v>39549</v>
      </c>
      <c r="C14" s="19" t="s">
        <v>79</v>
      </c>
      <c r="D14" s="22" t="s">
        <v>105</v>
      </c>
      <c r="E14" s="29" t="s">
        <v>59</v>
      </c>
      <c r="F14" s="4">
        <v>19</v>
      </c>
    </row>
    <row r="15" spans="1:6" ht="12.75">
      <c r="A15" s="4">
        <v>8</v>
      </c>
      <c r="B15" s="5">
        <f t="shared" si="0"/>
        <v>39556</v>
      </c>
      <c r="C15" s="30" t="s">
        <v>149</v>
      </c>
      <c r="D15" s="4"/>
      <c r="E15" s="4"/>
      <c r="F15" s="4">
        <v>20</v>
      </c>
    </row>
    <row r="16" spans="1:6" ht="144">
      <c r="A16" s="4">
        <v>9</v>
      </c>
      <c r="B16" s="5">
        <f t="shared" si="0"/>
        <v>39563</v>
      </c>
      <c r="C16" s="20" t="s">
        <v>81</v>
      </c>
      <c r="D16" s="6" t="s">
        <v>60</v>
      </c>
      <c r="E16" s="16" t="s">
        <v>130</v>
      </c>
      <c r="F16" s="4">
        <v>21</v>
      </c>
    </row>
    <row r="17" spans="1:6" ht="12.75">
      <c r="A17" s="4">
        <v>10</v>
      </c>
      <c r="B17" s="5">
        <f t="shared" si="0"/>
        <v>39570</v>
      </c>
      <c r="C17" s="1" t="s">
        <v>91</v>
      </c>
      <c r="D17" s="4" t="s">
        <v>73</v>
      </c>
      <c r="E17" s="13" t="s">
        <v>130</v>
      </c>
      <c r="F17" s="4">
        <v>22</v>
      </c>
    </row>
    <row r="18" spans="1:6" ht="12.75">
      <c r="A18" s="4">
        <v>11</v>
      </c>
      <c r="B18" s="5">
        <f>B17+7</f>
        <v>39577</v>
      </c>
      <c r="C18" s="28" t="s">
        <v>91</v>
      </c>
      <c r="D18" s="4" t="s">
        <v>73</v>
      </c>
      <c r="E18" s="13" t="s">
        <v>130</v>
      </c>
      <c r="F18" s="4">
        <v>23</v>
      </c>
    </row>
    <row r="19" spans="1:6" ht="24">
      <c r="A19" s="4">
        <v>12</v>
      </c>
      <c r="B19" s="5">
        <f t="shared" si="0"/>
        <v>39584</v>
      </c>
      <c r="C19" s="20" t="s">
        <v>23</v>
      </c>
      <c r="D19" s="6" t="s">
        <v>25</v>
      </c>
      <c r="E19" s="13" t="s">
        <v>133</v>
      </c>
      <c r="F19" s="4">
        <v>24</v>
      </c>
    </row>
    <row r="20" spans="1:6" ht="12.75">
      <c r="A20" s="4">
        <v>13</v>
      </c>
      <c r="B20" s="5">
        <f t="shared" si="0"/>
        <v>39591</v>
      </c>
      <c r="C20" s="20" t="s">
        <v>24</v>
      </c>
      <c r="D20" s="6" t="s">
        <v>26</v>
      </c>
      <c r="E20" s="13" t="s">
        <v>137</v>
      </c>
      <c r="F20" s="4">
        <v>25</v>
      </c>
    </row>
    <row r="21" spans="1:6" ht="24">
      <c r="A21" s="4">
        <v>14</v>
      </c>
      <c r="B21" s="5">
        <f t="shared" si="0"/>
        <v>39598</v>
      </c>
      <c r="C21" s="20" t="s">
        <v>124</v>
      </c>
      <c r="D21" s="6"/>
      <c r="E21" s="16"/>
      <c r="F21" s="4">
        <v>26</v>
      </c>
    </row>
  </sheetData>
  <hyperlinks>
    <hyperlink ref="A6" r:id="rId1" display="mailto:hermann.knoll@fh-htwchur.ch"/>
    <hyperlink ref="E14" r:id="rId2" display="bgphy201"/>
    <hyperlink ref="E13" r:id="rId3" display="bgphy117"/>
    <hyperlink ref="E10" r:id="rId4" display="bgphy114"/>
    <hyperlink ref="E11" r:id="rId5" display="bgphy115"/>
    <hyperlink ref="E12" r:id="rId6" display="bgphy116"/>
    <hyperlink ref="E8" r:id="rId7" display="bgphy111"/>
    <hyperlink ref="E9" r:id="rId8" display="bgphy112"/>
    <hyperlink ref="E16" r:id="rId9" display="bgphy206"/>
    <hyperlink ref="E19" r:id="rId10" display="bgphy209"/>
    <hyperlink ref="E17" r:id="rId11" display="bgphy206"/>
    <hyperlink ref="E18" r:id="rId12" display="bgphy206"/>
    <hyperlink ref="E20" r:id="rId13" display="bgphy213"/>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J22" sqref="J22"/>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151</v>
      </c>
    </row>
    <row r="2" ht="15.75">
      <c r="A2" s="2" t="s">
        <v>56</v>
      </c>
    </row>
    <row r="3" s="25" customFormat="1" ht="12.75">
      <c r="A3" s="25" t="s">
        <v>3</v>
      </c>
    </row>
    <row r="4" ht="12.75">
      <c r="A4" s="1" t="s">
        <v>155</v>
      </c>
    </row>
    <row r="5" ht="12.75">
      <c r="A5" s="1" t="s">
        <v>15</v>
      </c>
    </row>
    <row r="6" ht="12.75">
      <c r="A6" s="3" t="s">
        <v>141</v>
      </c>
    </row>
    <row r="7" ht="12.75">
      <c r="A7" s="3"/>
    </row>
    <row r="8" ht="12.75">
      <c r="A8" s="8" t="s">
        <v>10</v>
      </c>
    </row>
    <row r="9" spans="1:5" s="12" customFormat="1" ht="12.75" customHeight="1">
      <c r="A9" s="31" t="s">
        <v>4</v>
      </c>
      <c r="B9" s="32"/>
      <c r="C9" s="32"/>
      <c r="D9" s="32"/>
      <c r="E9" s="32"/>
    </row>
    <row r="10" spans="1:5" s="12" customFormat="1" ht="12.75" customHeight="1">
      <c r="A10" s="31" t="s">
        <v>5</v>
      </c>
      <c r="B10" s="33"/>
      <c r="C10" s="33"/>
      <c r="D10" s="33"/>
      <c r="E10" s="33"/>
    </row>
    <row r="11" spans="1:5" s="12" customFormat="1" ht="12.75" customHeight="1">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40</v>
      </c>
    </row>
    <row r="18" s="10" customFormat="1" ht="12.75">
      <c r="A18" s="7"/>
    </row>
    <row r="19" spans="1:6" ht="12.75">
      <c r="A19" s="4"/>
      <c r="B19" s="4" t="s">
        <v>142</v>
      </c>
      <c r="C19" s="4" t="s">
        <v>143</v>
      </c>
      <c r="D19" s="4" t="s">
        <v>13</v>
      </c>
      <c r="E19" s="4" t="s">
        <v>9</v>
      </c>
      <c r="F19" s="4" t="s">
        <v>144</v>
      </c>
    </row>
    <row r="20" spans="1:6" ht="24">
      <c r="A20" s="4">
        <v>1</v>
      </c>
      <c r="B20" s="5">
        <v>39346</v>
      </c>
      <c r="C20" s="6" t="s">
        <v>146</v>
      </c>
      <c r="D20" s="6" t="s">
        <v>45</v>
      </c>
      <c r="E20" s="13" t="s">
        <v>163</v>
      </c>
      <c r="F20" s="4">
        <v>38</v>
      </c>
    </row>
    <row r="21" spans="1:6" ht="72">
      <c r="A21" s="4">
        <f aca="true" t="shared" si="0" ref="A21:A33">A20+1</f>
        <v>2</v>
      </c>
      <c r="B21" s="5">
        <f aca="true" t="shared" si="1" ref="B21:B28">B20+7</f>
        <v>39353</v>
      </c>
      <c r="C21" s="6" t="s">
        <v>70</v>
      </c>
      <c r="D21" s="6" t="s">
        <v>75</v>
      </c>
      <c r="E21" s="17" t="s">
        <v>14</v>
      </c>
      <c r="F21" s="4">
        <f aca="true" t="shared" si="2" ref="F21:F29">F20+1</f>
        <v>39</v>
      </c>
    </row>
    <row r="22" spans="1:6" ht="48">
      <c r="A22" s="4">
        <f t="shared" si="0"/>
        <v>3</v>
      </c>
      <c r="B22" s="5">
        <f t="shared" si="1"/>
        <v>39360</v>
      </c>
      <c r="C22" s="6" t="s">
        <v>70</v>
      </c>
      <c r="D22" s="6" t="s">
        <v>92</v>
      </c>
      <c r="E22" s="17" t="s">
        <v>14</v>
      </c>
      <c r="F22" s="4">
        <f t="shared" si="2"/>
        <v>40</v>
      </c>
    </row>
    <row r="23" spans="1:6" ht="12.75">
      <c r="A23" s="4">
        <f t="shared" si="0"/>
        <v>4</v>
      </c>
      <c r="B23" s="5">
        <f t="shared" si="1"/>
        <v>39367</v>
      </c>
      <c r="C23" s="6" t="s">
        <v>70</v>
      </c>
      <c r="D23" s="19" t="s">
        <v>88</v>
      </c>
      <c r="E23" s="17"/>
      <c r="F23" s="4">
        <f t="shared" si="2"/>
        <v>41</v>
      </c>
    </row>
    <row r="24" spans="1:6" ht="60">
      <c r="A24" s="4">
        <f t="shared" si="0"/>
        <v>5</v>
      </c>
      <c r="B24" s="5">
        <f>B23+7+7</f>
        <v>39381</v>
      </c>
      <c r="C24" s="6" t="s">
        <v>69</v>
      </c>
      <c r="D24" s="6" t="s">
        <v>87</v>
      </c>
      <c r="E24" s="14" t="s">
        <v>171</v>
      </c>
      <c r="F24" s="4">
        <f>F23+1+1</f>
        <v>43</v>
      </c>
    </row>
    <row r="25" spans="1:6" ht="24">
      <c r="A25" s="4">
        <f t="shared" si="0"/>
        <v>6</v>
      </c>
      <c r="B25" s="5">
        <f t="shared" si="1"/>
        <v>39388</v>
      </c>
      <c r="C25" s="6" t="s">
        <v>32</v>
      </c>
      <c r="D25" s="6" t="s">
        <v>31</v>
      </c>
      <c r="E25" s="17" t="s">
        <v>71</v>
      </c>
      <c r="F25" s="4">
        <f t="shared" si="2"/>
        <v>44</v>
      </c>
    </row>
    <row r="26" spans="1:6" ht="24">
      <c r="A26" s="4">
        <f t="shared" si="0"/>
        <v>7</v>
      </c>
      <c r="B26" s="5">
        <f t="shared" si="1"/>
        <v>39395</v>
      </c>
      <c r="C26" s="6" t="s">
        <v>117</v>
      </c>
      <c r="D26" s="6" t="s">
        <v>164</v>
      </c>
      <c r="E26" s="17" t="s">
        <v>33</v>
      </c>
      <c r="F26" s="4">
        <f t="shared" si="2"/>
        <v>45</v>
      </c>
    </row>
    <row r="27" spans="1:6" ht="12.75">
      <c r="A27" s="4">
        <f t="shared" si="0"/>
        <v>8</v>
      </c>
      <c r="B27" s="5">
        <f t="shared" si="1"/>
        <v>39402</v>
      </c>
      <c r="C27" s="18" t="s">
        <v>123</v>
      </c>
      <c r="D27" s="6"/>
      <c r="E27" s="14" t="s">
        <v>112</v>
      </c>
      <c r="F27" s="4">
        <f t="shared" si="2"/>
        <v>46</v>
      </c>
    </row>
    <row r="28" spans="1:6" ht="72">
      <c r="A28" s="4">
        <f t="shared" si="0"/>
        <v>9</v>
      </c>
      <c r="B28" s="5">
        <f t="shared" si="1"/>
        <v>39409</v>
      </c>
      <c r="C28" s="1" t="s">
        <v>152</v>
      </c>
      <c r="D28" s="6" t="s">
        <v>108</v>
      </c>
      <c r="E28" s="17" t="s">
        <v>34</v>
      </c>
      <c r="F28" s="4">
        <f t="shared" si="2"/>
        <v>47</v>
      </c>
    </row>
    <row r="29" spans="1:6" ht="12.75">
      <c r="A29" s="4">
        <f t="shared" si="0"/>
        <v>10</v>
      </c>
      <c r="B29" s="5">
        <f>B28+7</f>
        <v>39416</v>
      </c>
      <c r="C29" s="6" t="s">
        <v>152</v>
      </c>
      <c r="D29" s="6" t="s">
        <v>106</v>
      </c>
      <c r="E29" s="17" t="s">
        <v>34</v>
      </c>
      <c r="F29" s="4">
        <f t="shared" si="2"/>
        <v>48</v>
      </c>
    </row>
    <row r="30" spans="1:6" ht="24">
      <c r="A30" s="4">
        <f t="shared" si="0"/>
        <v>11</v>
      </c>
      <c r="B30" s="5">
        <f>B29+7</f>
        <v>39423</v>
      </c>
      <c r="C30" s="6" t="s">
        <v>98</v>
      </c>
      <c r="D30" s="6" t="s">
        <v>165</v>
      </c>
      <c r="E30" s="14" t="s">
        <v>35</v>
      </c>
      <c r="F30" s="4">
        <f>F29+1</f>
        <v>49</v>
      </c>
    </row>
    <row r="31" spans="1:6" ht="12.75">
      <c r="A31" s="4">
        <f t="shared" si="0"/>
        <v>12</v>
      </c>
      <c r="B31" s="5">
        <f>B30+7</f>
        <v>39430</v>
      </c>
      <c r="C31" s="6" t="s">
        <v>97</v>
      </c>
      <c r="D31" s="6" t="s">
        <v>167</v>
      </c>
      <c r="E31" s="14" t="s">
        <v>109</v>
      </c>
      <c r="F31" s="4">
        <f>F30+1</f>
        <v>50</v>
      </c>
    </row>
    <row r="32" spans="1:6" ht="12.75">
      <c r="A32" s="4">
        <f t="shared" si="0"/>
        <v>13</v>
      </c>
      <c r="B32" s="5">
        <f>B31+7</f>
        <v>39437</v>
      </c>
      <c r="C32" s="6" t="s">
        <v>97</v>
      </c>
      <c r="D32" s="6" t="s">
        <v>167</v>
      </c>
      <c r="E32" s="14"/>
      <c r="F32" s="4">
        <f>F31+1</f>
        <v>51</v>
      </c>
    </row>
    <row r="33" spans="1:6" ht="24">
      <c r="A33" s="4">
        <f t="shared" si="0"/>
        <v>14</v>
      </c>
      <c r="B33" s="5">
        <f>B32+7+14</f>
        <v>39458</v>
      </c>
      <c r="C33" s="6" t="s">
        <v>104</v>
      </c>
      <c r="D33" s="6"/>
      <c r="E33" s="17"/>
      <c r="F33" s="4">
        <v>2</v>
      </c>
    </row>
  </sheetData>
  <mergeCells count="3">
    <mergeCell ref="A9:E9"/>
    <mergeCell ref="A10:E10"/>
    <mergeCell ref="A11:E11"/>
  </mergeCells>
  <hyperlinks>
    <hyperlink ref="A6" r:id="rId1" display="mailto:hermann.knoll@fh-htwchur.ch"/>
    <hyperlink ref="E20" r:id="rId2" display="bgphy101"/>
    <hyperlink ref="E21" r:id="rId3" display="bgphy102"/>
    <hyperlink ref="E24" r:id="rId4" display="bgphy103"/>
    <hyperlink ref="E25" r:id="rId5" display="bgphy104"/>
    <hyperlink ref="E26" r:id="rId6" display="bgphy106"/>
    <hyperlink ref="E29" r:id="rId7" display="bgphy107"/>
    <hyperlink ref="E30" r:id="rId8" display="bgphy108"/>
    <hyperlink ref="E31" r:id="rId9" display="bgphy110"/>
    <hyperlink ref="E27" r:id="rId10" display="bgphy113"/>
    <hyperlink ref="E22" r:id="rId11" display="bgphy102"/>
    <hyperlink ref="E28" r:id="rId12" display="bgphy107"/>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A7" sqref="A7:F21"/>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151</v>
      </c>
    </row>
    <row r="2" ht="15.75">
      <c r="A2" s="2" t="s">
        <v>107</v>
      </c>
    </row>
    <row r="3" s="25" customFormat="1" ht="12.75">
      <c r="A3" s="25" t="s">
        <v>20</v>
      </c>
    </row>
    <row r="4" ht="12.75">
      <c r="A4" s="1" t="s">
        <v>52</v>
      </c>
    </row>
    <row r="5" ht="12.75">
      <c r="A5" s="1" t="s">
        <v>15</v>
      </c>
    </row>
    <row r="6" ht="12.75">
      <c r="A6" s="3" t="s">
        <v>141</v>
      </c>
    </row>
    <row r="7" spans="1:6" ht="12.75">
      <c r="A7" s="4"/>
      <c r="B7" s="4" t="s">
        <v>142</v>
      </c>
      <c r="C7" s="20" t="s">
        <v>143</v>
      </c>
      <c r="D7" s="4"/>
      <c r="E7" s="4"/>
      <c r="F7" s="4" t="s">
        <v>144</v>
      </c>
    </row>
    <row r="8" spans="1:6" ht="96">
      <c r="A8" s="4">
        <v>1</v>
      </c>
      <c r="B8" s="5">
        <v>39171</v>
      </c>
      <c r="C8" s="6" t="s">
        <v>148</v>
      </c>
      <c r="D8" s="6" t="s">
        <v>43</v>
      </c>
      <c r="E8" s="17" t="s">
        <v>110</v>
      </c>
      <c r="F8" s="4">
        <v>13</v>
      </c>
    </row>
    <row r="9" spans="1:6" ht="12.75">
      <c r="A9" s="4">
        <f aca="true" t="shared" si="0" ref="A9:A21">A8+1</f>
        <v>2</v>
      </c>
      <c r="B9" s="5">
        <f>B8+7</f>
        <v>39178</v>
      </c>
      <c r="C9" s="15" t="s">
        <v>18</v>
      </c>
      <c r="D9" s="4"/>
      <c r="E9" s="4" t="s">
        <v>58</v>
      </c>
      <c r="F9" s="4">
        <f>F8+1</f>
        <v>14</v>
      </c>
    </row>
    <row r="10" spans="1:6" ht="96">
      <c r="A10" s="4">
        <f t="shared" si="0"/>
        <v>3</v>
      </c>
      <c r="B10" s="5">
        <f aca="true" t="shared" si="1" ref="B10:B21">B9+7</f>
        <v>39185</v>
      </c>
      <c r="C10" s="6" t="s">
        <v>168</v>
      </c>
      <c r="D10" s="6" t="s">
        <v>74</v>
      </c>
      <c r="E10" s="17" t="s">
        <v>111</v>
      </c>
      <c r="F10" s="4">
        <f>F9+1</f>
        <v>15</v>
      </c>
    </row>
    <row r="11" spans="1:6" ht="12.75">
      <c r="A11" s="4">
        <f t="shared" si="0"/>
        <v>4</v>
      </c>
      <c r="B11" s="5">
        <f t="shared" si="1"/>
        <v>39192</v>
      </c>
      <c r="C11" s="6" t="s">
        <v>169</v>
      </c>
      <c r="D11" s="6" t="s">
        <v>170</v>
      </c>
      <c r="E11" s="14" t="s">
        <v>113</v>
      </c>
      <c r="F11" s="4">
        <f aca="true" t="shared" si="2" ref="F11:F21">F10+1</f>
        <v>16</v>
      </c>
    </row>
    <row r="12" spans="1:6" ht="48">
      <c r="A12" s="4">
        <f t="shared" si="0"/>
        <v>5</v>
      </c>
      <c r="B12" s="5">
        <f t="shared" si="1"/>
        <v>39199</v>
      </c>
      <c r="C12" s="6" t="s">
        <v>154</v>
      </c>
      <c r="D12" s="6" t="s">
        <v>16</v>
      </c>
      <c r="E12" s="17" t="s">
        <v>114</v>
      </c>
      <c r="F12" s="4">
        <f t="shared" si="2"/>
        <v>17</v>
      </c>
    </row>
    <row r="13" spans="1:6" ht="24">
      <c r="A13" s="4">
        <f t="shared" si="0"/>
        <v>6</v>
      </c>
      <c r="B13" s="5">
        <f t="shared" si="1"/>
        <v>39206</v>
      </c>
      <c r="C13" s="6" t="s">
        <v>154</v>
      </c>
      <c r="D13" s="6" t="s">
        <v>101</v>
      </c>
      <c r="E13" s="17" t="s">
        <v>115</v>
      </c>
      <c r="F13" s="4">
        <f t="shared" si="2"/>
        <v>18</v>
      </c>
    </row>
    <row r="14" spans="1:6" ht="36">
      <c r="A14" s="4">
        <f t="shared" si="0"/>
        <v>7</v>
      </c>
      <c r="B14" s="5">
        <f t="shared" si="1"/>
        <v>39213</v>
      </c>
      <c r="C14" s="6" t="s">
        <v>102</v>
      </c>
      <c r="D14" s="6" t="s">
        <v>61</v>
      </c>
      <c r="E14" s="17" t="s">
        <v>116</v>
      </c>
      <c r="F14" s="4">
        <f t="shared" si="2"/>
        <v>19</v>
      </c>
    </row>
    <row r="15" spans="1:6" ht="12.75">
      <c r="A15" s="4">
        <f t="shared" si="0"/>
        <v>8</v>
      </c>
      <c r="B15" s="5">
        <f t="shared" si="1"/>
        <v>39220</v>
      </c>
      <c r="C15" s="15" t="s">
        <v>57</v>
      </c>
      <c r="D15" s="4"/>
      <c r="E15" s="4" t="s">
        <v>58</v>
      </c>
      <c r="F15" s="4">
        <f t="shared" si="2"/>
        <v>20</v>
      </c>
    </row>
    <row r="16" spans="1:6" ht="12.75">
      <c r="A16" s="4">
        <f t="shared" si="0"/>
        <v>9</v>
      </c>
      <c r="B16" s="5">
        <f t="shared" si="1"/>
        <v>39227</v>
      </c>
      <c r="C16" s="18" t="s">
        <v>149</v>
      </c>
      <c r="D16" s="4"/>
      <c r="E16" s="16"/>
      <c r="F16" s="4">
        <f t="shared" si="2"/>
        <v>21</v>
      </c>
    </row>
    <row r="17" spans="1:6" ht="36">
      <c r="A17" s="4">
        <f t="shared" si="0"/>
        <v>10</v>
      </c>
      <c r="B17" s="5">
        <f t="shared" si="1"/>
        <v>39234</v>
      </c>
      <c r="C17" s="19" t="s">
        <v>79</v>
      </c>
      <c r="D17" s="22" t="s">
        <v>105</v>
      </c>
      <c r="E17" s="27" t="s">
        <v>59</v>
      </c>
      <c r="F17" s="4">
        <f t="shared" si="2"/>
        <v>22</v>
      </c>
    </row>
    <row r="18" spans="1:6" ht="144">
      <c r="A18" s="4">
        <f t="shared" si="0"/>
        <v>11</v>
      </c>
      <c r="B18" s="5">
        <f t="shared" si="1"/>
        <v>39241</v>
      </c>
      <c r="C18" s="20" t="s">
        <v>81</v>
      </c>
      <c r="D18" s="6" t="s">
        <v>60</v>
      </c>
      <c r="E18" s="13" t="s">
        <v>130</v>
      </c>
      <c r="F18" s="4">
        <f t="shared" si="2"/>
        <v>23</v>
      </c>
    </row>
    <row r="19" spans="1:6" ht="12.75">
      <c r="A19" s="4">
        <f t="shared" si="0"/>
        <v>12</v>
      </c>
      <c r="B19" s="5">
        <f t="shared" si="1"/>
        <v>39248</v>
      </c>
      <c r="C19" s="1" t="s">
        <v>91</v>
      </c>
      <c r="D19" s="4" t="s">
        <v>73</v>
      </c>
      <c r="E19" s="16"/>
      <c r="F19" s="4">
        <f t="shared" si="2"/>
        <v>24</v>
      </c>
    </row>
    <row r="20" spans="1:6" ht="24">
      <c r="A20" s="4">
        <f t="shared" si="0"/>
        <v>13</v>
      </c>
      <c r="B20" s="5">
        <f t="shared" si="1"/>
        <v>39255</v>
      </c>
      <c r="C20" s="20" t="s">
        <v>23</v>
      </c>
      <c r="D20" s="6" t="s">
        <v>25</v>
      </c>
      <c r="E20" s="13" t="s">
        <v>133</v>
      </c>
      <c r="F20" s="4">
        <f t="shared" si="2"/>
        <v>25</v>
      </c>
    </row>
    <row r="21" spans="1:6" ht="12.75">
      <c r="A21" s="4">
        <f t="shared" si="0"/>
        <v>14</v>
      </c>
      <c r="B21" s="5">
        <f t="shared" si="1"/>
        <v>39262</v>
      </c>
      <c r="C21" s="20" t="s">
        <v>24</v>
      </c>
      <c r="D21" s="6" t="s">
        <v>26</v>
      </c>
      <c r="E21" s="16"/>
      <c r="F21" s="4">
        <f t="shared" si="2"/>
        <v>26</v>
      </c>
    </row>
  </sheetData>
  <hyperlinks>
    <hyperlink ref="A6" r:id="rId1" display="mailto:hermann.knoll@fh-htwchur.ch"/>
    <hyperlink ref="E17" r:id="rId2" display="bgphy201"/>
    <hyperlink ref="E14" r:id="rId3" display="bgphy117"/>
    <hyperlink ref="E11" r:id="rId4" display="bgphy114"/>
    <hyperlink ref="E12" r:id="rId5" display="bgphy115"/>
    <hyperlink ref="E13" r:id="rId6" display="bgphy116"/>
    <hyperlink ref="E8" r:id="rId7" display="bgphy111"/>
    <hyperlink ref="E10" r:id="rId8" display="bgphy112"/>
    <hyperlink ref="E18" r:id="rId9" display="bgphy206"/>
    <hyperlink ref="E20" r:id="rId10" display="bgphy209"/>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workbookViewId="0" topLeftCell="A16">
      <selection activeCell="C38" sqref="C38"/>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151</v>
      </c>
    </row>
    <row r="2" ht="15.75">
      <c r="A2" s="2" t="s">
        <v>166</v>
      </c>
    </row>
    <row r="3" s="25" customFormat="1" ht="12.75">
      <c r="A3" s="25" t="s">
        <v>19</v>
      </c>
    </row>
    <row r="4" ht="12.75">
      <c r="A4" s="1" t="s">
        <v>90</v>
      </c>
    </row>
    <row r="5" ht="12.75">
      <c r="A5" s="1" t="s">
        <v>15</v>
      </c>
    </row>
    <row r="6" ht="12.75">
      <c r="A6" s="3" t="s">
        <v>141</v>
      </c>
    </row>
    <row r="7" ht="12.75">
      <c r="A7" s="3"/>
    </row>
    <row r="8" ht="12.75">
      <c r="A8" s="8" t="s">
        <v>10</v>
      </c>
    </row>
    <row r="9" spans="1:5" s="12" customFormat="1" ht="12.75" customHeight="1">
      <c r="A9" s="31" t="s">
        <v>48</v>
      </c>
      <c r="B9" s="32"/>
      <c r="C9" s="32"/>
      <c r="D9" s="32"/>
      <c r="E9" s="32"/>
    </row>
    <row r="10" spans="1:5" s="12" customFormat="1" ht="12.75" customHeight="1">
      <c r="A10" s="31" t="s">
        <v>11</v>
      </c>
      <c r="B10" s="33"/>
      <c r="C10" s="33"/>
      <c r="D10" s="33"/>
      <c r="E10" s="33"/>
    </row>
    <row r="11" spans="1:5" s="12" customFormat="1" ht="12.75" customHeight="1">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40</v>
      </c>
    </row>
    <row r="18" s="10" customFormat="1" ht="12.75">
      <c r="A18" s="7" t="s">
        <v>50</v>
      </c>
    </row>
    <row r="19" s="10" customFormat="1" ht="12.75">
      <c r="A19" s="7" t="s">
        <v>51</v>
      </c>
    </row>
    <row r="20" s="10" customFormat="1" ht="12.75">
      <c r="A20" s="7" t="s">
        <v>162</v>
      </c>
    </row>
    <row r="21" s="10" customFormat="1" ht="12.75">
      <c r="A21" s="7"/>
    </row>
    <row r="22" spans="1:6" ht="12.75">
      <c r="A22" s="4"/>
      <c r="B22" s="4" t="s">
        <v>142</v>
      </c>
      <c r="C22" s="4" t="s">
        <v>143</v>
      </c>
      <c r="D22" s="4" t="s">
        <v>13</v>
      </c>
      <c r="E22" s="4" t="s">
        <v>9</v>
      </c>
      <c r="F22" s="4" t="s">
        <v>144</v>
      </c>
    </row>
    <row r="23" spans="1:6" ht="24">
      <c r="A23" s="4">
        <v>1</v>
      </c>
      <c r="B23" s="5">
        <v>39017</v>
      </c>
      <c r="C23" s="6" t="s">
        <v>146</v>
      </c>
      <c r="D23" s="6" t="s">
        <v>45</v>
      </c>
      <c r="E23" s="13" t="s">
        <v>163</v>
      </c>
      <c r="F23" s="4">
        <v>43</v>
      </c>
    </row>
    <row r="24" spans="1:6" ht="72">
      <c r="A24" s="4">
        <f aca="true" t="shared" si="0" ref="A24:A36">A23+1</f>
        <v>2</v>
      </c>
      <c r="B24" s="5">
        <f aca="true" t="shared" si="1" ref="B24:B31">B23+7</f>
        <v>39024</v>
      </c>
      <c r="C24" s="6" t="s">
        <v>70</v>
      </c>
      <c r="D24" s="6" t="s">
        <v>75</v>
      </c>
      <c r="E24" s="17" t="s">
        <v>14</v>
      </c>
      <c r="F24" s="4">
        <f aca="true" t="shared" si="2" ref="F24:F31">F23+1</f>
        <v>44</v>
      </c>
    </row>
    <row r="25" spans="1:6" ht="48">
      <c r="A25" s="4">
        <f t="shared" si="0"/>
        <v>3</v>
      </c>
      <c r="B25" s="5">
        <f t="shared" si="1"/>
        <v>39031</v>
      </c>
      <c r="C25" s="6" t="s">
        <v>70</v>
      </c>
      <c r="D25" s="6" t="s">
        <v>92</v>
      </c>
      <c r="E25" s="17" t="s">
        <v>14</v>
      </c>
      <c r="F25" s="4">
        <f t="shared" si="2"/>
        <v>45</v>
      </c>
    </row>
    <row r="26" spans="1:6" ht="12.75">
      <c r="A26" s="4">
        <f t="shared" si="0"/>
        <v>4</v>
      </c>
      <c r="B26" s="5">
        <f t="shared" si="1"/>
        <v>39038</v>
      </c>
      <c r="C26" s="6" t="s">
        <v>70</v>
      </c>
      <c r="D26" s="19" t="s">
        <v>88</v>
      </c>
      <c r="E26" s="17"/>
      <c r="F26" s="4">
        <f t="shared" si="2"/>
        <v>46</v>
      </c>
    </row>
    <row r="27" spans="1:6" ht="60">
      <c r="A27" s="4">
        <f t="shared" si="0"/>
        <v>5</v>
      </c>
      <c r="B27" s="5">
        <f t="shared" si="1"/>
        <v>39045</v>
      </c>
      <c r="C27" s="6" t="s">
        <v>69</v>
      </c>
      <c r="D27" s="6" t="s">
        <v>87</v>
      </c>
      <c r="E27" s="14" t="s">
        <v>171</v>
      </c>
      <c r="F27" s="4">
        <f t="shared" si="2"/>
        <v>47</v>
      </c>
    </row>
    <row r="28" spans="1:6" ht="24">
      <c r="A28" s="4">
        <f t="shared" si="0"/>
        <v>6</v>
      </c>
      <c r="B28" s="5">
        <f t="shared" si="1"/>
        <v>39052</v>
      </c>
      <c r="C28" s="6" t="s">
        <v>32</v>
      </c>
      <c r="D28" s="6" t="s">
        <v>31</v>
      </c>
      <c r="E28" s="17" t="s">
        <v>71</v>
      </c>
      <c r="F28" s="4">
        <f t="shared" si="2"/>
        <v>48</v>
      </c>
    </row>
    <row r="29" spans="1:6" ht="24">
      <c r="A29" s="4">
        <f t="shared" si="0"/>
        <v>7</v>
      </c>
      <c r="B29" s="5">
        <f t="shared" si="1"/>
        <v>39059</v>
      </c>
      <c r="C29" s="6" t="s">
        <v>117</v>
      </c>
      <c r="D29" s="6" t="s">
        <v>164</v>
      </c>
      <c r="E29" s="17" t="s">
        <v>33</v>
      </c>
      <c r="F29" s="4">
        <f t="shared" si="2"/>
        <v>49</v>
      </c>
    </row>
    <row r="30" spans="1:6" ht="72">
      <c r="A30" s="4">
        <f t="shared" si="0"/>
        <v>8</v>
      </c>
      <c r="B30" s="5">
        <f t="shared" si="1"/>
        <v>39066</v>
      </c>
      <c r="C30" s="1" t="s">
        <v>152</v>
      </c>
      <c r="D30" s="6" t="s">
        <v>68</v>
      </c>
      <c r="F30" s="4">
        <f t="shared" si="2"/>
        <v>50</v>
      </c>
    </row>
    <row r="31" spans="1:6" ht="12.75">
      <c r="A31" s="4">
        <f t="shared" si="0"/>
        <v>9</v>
      </c>
      <c r="B31" s="5">
        <f t="shared" si="1"/>
        <v>39073</v>
      </c>
      <c r="C31" s="6" t="s">
        <v>152</v>
      </c>
      <c r="D31" s="6" t="s">
        <v>106</v>
      </c>
      <c r="E31" s="17" t="s">
        <v>34</v>
      </c>
      <c r="F31" s="4">
        <f t="shared" si="2"/>
        <v>51</v>
      </c>
    </row>
    <row r="32" spans="1:6" ht="24">
      <c r="A32" s="4">
        <f t="shared" si="0"/>
        <v>10</v>
      </c>
      <c r="B32" s="5">
        <f>B31+7+14</f>
        <v>39094</v>
      </c>
      <c r="C32" s="6" t="s">
        <v>98</v>
      </c>
      <c r="D32" s="6" t="s">
        <v>165</v>
      </c>
      <c r="E32" s="14" t="s">
        <v>35</v>
      </c>
      <c r="F32" s="4">
        <v>2</v>
      </c>
    </row>
    <row r="33" spans="1:6" ht="12.75">
      <c r="A33" s="4">
        <f t="shared" si="0"/>
        <v>11</v>
      </c>
      <c r="B33" s="5">
        <f>B32+7</f>
        <v>39101</v>
      </c>
      <c r="C33" s="6" t="s">
        <v>97</v>
      </c>
      <c r="D33" s="6" t="s">
        <v>167</v>
      </c>
      <c r="E33" s="14" t="s">
        <v>109</v>
      </c>
      <c r="F33" s="4">
        <f>F32+1</f>
        <v>3</v>
      </c>
    </row>
    <row r="34" spans="1:6" ht="12.75">
      <c r="A34" s="4">
        <f t="shared" si="0"/>
        <v>12</v>
      </c>
      <c r="B34" s="5">
        <f>B33+7</f>
        <v>39108</v>
      </c>
      <c r="C34" s="18" t="s">
        <v>123</v>
      </c>
      <c r="D34" s="6"/>
      <c r="E34" s="14" t="s">
        <v>112</v>
      </c>
      <c r="F34" s="4">
        <f>F33+1</f>
        <v>4</v>
      </c>
    </row>
    <row r="35" spans="1:6" ht="12.75">
      <c r="A35" s="4">
        <f t="shared" si="0"/>
        <v>13</v>
      </c>
      <c r="B35" s="5">
        <f>B34+7</f>
        <v>39115</v>
      </c>
      <c r="C35" s="6" t="s">
        <v>97</v>
      </c>
      <c r="D35" s="6" t="s">
        <v>167</v>
      </c>
      <c r="E35" s="14"/>
      <c r="F35" s="4">
        <f>F34+1</f>
        <v>5</v>
      </c>
    </row>
    <row r="36" spans="1:6" ht="24">
      <c r="A36" s="4">
        <f t="shared" si="0"/>
        <v>14</v>
      </c>
      <c r="B36" s="5">
        <f>B35+7</f>
        <v>39122</v>
      </c>
      <c r="C36" s="6" t="s">
        <v>104</v>
      </c>
      <c r="D36" s="6"/>
      <c r="E36" s="17"/>
      <c r="F36" s="4">
        <f>F35+1</f>
        <v>6</v>
      </c>
    </row>
  </sheetData>
  <mergeCells count="3">
    <mergeCell ref="A9:E9"/>
    <mergeCell ref="A10:E10"/>
    <mergeCell ref="A11:E11"/>
  </mergeCells>
  <hyperlinks>
    <hyperlink ref="A6" r:id="rId1" display="mailto:hermann.knoll@fh-htwchur.ch"/>
    <hyperlink ref="E23" r:id="rId2" display="bgphy101"/>
    <hyperlink ref="E24" r:id="rId3" display="bgphy102"/>
    <hyperlink ref="E27" r:id="rId4" display="bgphy103"/>
    <hyperlink ref="E28" r:id="rId5" display="bgphy104"/>
    <hyperlink ref="E29" r:id="rId6" display="bgphy106"/>
    <hyperlink ref="E31" r:id="rId7" display="bgphy107"/>
    <hyperlink ref="E32" r:id="rId8" display="bgphy108"/>
    <hyperlink ref="E33" r:id="rId9" display="bgphy110"/>
    <hyperlink ref="E34" r:id="rId10" display="bgphy113"/>
    <hyperlink ref="E25" r:id="rId11" display="bgphy102"/>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workbookViewId="0" topLeftCell="A12">
      <selection activeCell="C39" sqref="C39"/>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151</v>
      </c>
    </row>
    <row r="2" ht="15.75">
      <c r="A2" s="2" t="s">
        <v>17</v>
      </c>
    </row>
    <row r="3" s="25" customFormat="1" ht="12.75">
      <c r="A3" s="25" t="s">
        <v>20</v>
      </c>
    </row>
    <row r="4" ht="12.75">
      <c r="A4" s="1" t="s">
        <v>52</v>
      </c>
    </row>
    <row r="5" ht="12.75">
      <c r="A5" s="1" t="s">
        <v>15</v>
      </c>
    </row>
    <row r="6" ht="12.75">
      <c r="A6" s="3" t="s">
        <v>141</v>
      </c>
    </row>
    <row r="7" ht="12.75">
      <c r="A7" s="3"/>
    </row>
    <row r="8" ht="12.75">
      <c r="A8" s="8" t="s">
        <v>10</v>
      </c>
    </row>
    <row r="9" spans="1:5" s="12" customFormat="1" ht="12.75" customHeight="1">
      <c r="A9" s="31" t="s">
        <v>48</v>
      </c>
      <c r="B9" s="32"/>
      <c r="C9" s="32"/>
      <c r="D9" s="32"/>
      <c r="E9" s="32"/>
    </row>
    <row r="10" spans="1:5" s="12" customFormat="1" ht="12.75" customHeight="1">
      <c r="A10" s="31" t="s">
        <v>11</v>
      </c>
      <c r="B10" s="33"/>
      <c r="C10" s="33"/>
      <c r="D10" s="33"/>
      <c r="E10" s="33"/>
    </row>
    <row r="11" spans="1:5" s="12" customFormat="1" ht="12.75" customHeight="1">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40</v>
      </c>
    </row>
    <row r="18" s="10" customFormat="1" ht="12.75">
      <c r="A18" s="7" t="s">
        <v>50</v>
      </c>
    </row>
    <row r="19" s="10" customFormat="1" ht="12.75">
      <c r="A19" s="7" t="s">
        <v>51</v>
      </c>
    </row>
    <row r="20" s="10" customFormat="1" ht="12.75">
      <c r="A20" s="7" t="s">
        <v>162</v>
      </c>
    </row>
    <row r="22" spans="1:6" ht="12.75">
      <c r="A22" s="4"/>
      <c r="B22" s="4" t="s">
        <v>142</v>
      </c>
      <c r="C22" s="20" t="s">
        <v>143</v>
      </c>
      <c r="D22" s="4"/>
      <c r="E22" s="4"/>
      <c r="F22" s="4" t="s">
        <v>144</v>
      </c>
    </row>
    <row r="23" spans="1:6" ht="36">
      <c r="A23" s="4">
        <v>1</v>
      </c>
      <c r="B23" s="5">
        <v>38814</v>
      </c>
      <c r="C23" s="6" t="s">
        <v>102</v>
      </c>
      <c r="D23" s="6" t="s">
        <v>61</v>
      </c>
      <c r="E23" s="17" t="s">
        <v>116</v>
      </c>
      <c r="F23" s="4">
        <v>13</v>
      </c>
    </row>
    <row r="24" spans="1:6" ht="12.75">
      <c r="A24" s="4">
        <f aca="true" t="shared" si="0" ref="A24:A36">A23+1</f>
        <v>2</v>
      </c>
      <c r="B24" s="5">
        <f>B23+7</f>
        <v>38821</v>
      </c>
      <c r="C24" s="15" t="s">
        <v>18</v>
      </c>
      <c r="D24" s="4"/>
      <c r="E24" s="4" t="s">
        <v>58</v>
      </c>
      <c r="F24" s="4">
        <f>F23+1</f>
        <v>14</v>
      </c>
    </row>
    <row r="25" spans="1:6" ht="36">
      <c r="A25" s="4">
        <f t="shared" si="0"/>
        <v>3</v>
      </c>
      <c r="B25" s="5">
        <f aca="true" t="shared" si="1" ref="B25:B35">B24+7</f>
        <v>38828</v>
      </c>
      <c r="C25" s="19" t="s">
        <v>79</v>
      </c>
      <c r="D25" s="22" t="s">
        <v>105</v>
      </c>
      <c r="E25" s="13" t="s">
        <v>59</v>
      </c>
      <c r="F25" s="4">
        <f>F24+1</f>
        <v>15</v>
      </c>
    </row>
    <row r="26" spans="1:6" ht="48">
      <c r="A26" s="4">
        <f t="shared" si="0"/>
        <v>4</v>
      </c>
      <c r="B26" s="5">
        <f t="shared" si="1"/>
        <v>38835</v>
      </c>
      <c r="C26" s="20" t="s">
        <v>38</v>
      </c>
      <c r="D26" s="6" t="s">
        <v>95</v>
      </c>
      <c r="E26" s="16" t="s">
        <v>126</v>
      </c>
      <c r="F26" s="4">
        <v>15</v>
      </c>
    </row>
    <row r="27" spans="1:6" ht="36">
      <c r="A27" s="4">
        <f t="shared" si="0"/>
        <v>5</v>
      </c>
      <c r="B27" s="5">
        <f t="shared" si="1"/>
        <v>38842</v>
      </c>
      <c r="C27" s="19" t="s">
        <v>77</v>
      </c>
      <c r="D27" s="22" t="s">
        <v>96</v>
      </c>
      <c r="E27" s="24" t="s">
        <v>127</v>
      </c>
      <c r="F27" s="4">
        <f aca="true" t="shared" si="2" ref="F27:F35">F26+1</f>
        <v>16</v>
      </c>
    </row>
    <row r="28" spans="1:6" ht="48">
      <c r="A28" s="4">
        <f t="shared" si="0"/>
        <v>6</v>
      </c>
      <c r="B28" s="5">
        <f t="shared" si="1"/>
        <v>38849</v>
      </c>
      <c r="C28" s="20" t="s">
        <v>118</v>
      </c>
      <c r="D28" s="6" t="s">
        <v>85</v>
      </c>
      <c r="E28" s="16" t="s">
        <v>128</v>
      </c>
      <c r="F28" s="4">
        <f t="shared" si="2"/>
        <v>17</v>
      </c>
    </row>
    <row r="29" spans="1:6" ht="48">
      <c r="A29" s="4">
        <f t="shared" si="0"/>
        <v>7</v>
      </c>
      <c r="B29" s="5">
        <f t="shared" si="1"/>
        <v>38856</v>
      </c>
      <c r="C29" s="20" t="s">
        <v>6</v>
      </c>
      <c r="D29" s="6" t="s">
        <v>86</v>
      </c>
      <c r="E29" s="13" t="s">
        <v>129</v>
      </c>
      <c r="F29" s="4">
        <f t="shared" si="2"/>
        <v>18</v>
      </c>
    </row>
    <row r="30" spans="1:6" ht="12.75">
      <c r="A30" s="4">
        <f t="shared" si="0"/>
        <v>8</v>
      </c>
      <c r="B30" s="5">
        <f t="shared" si="1"/>
        <v>38863</v>
      </c>
      <c r="C30" s="15" t="s">
        <v>57</v>
      </c>
      <c r="D30" s="4"/>
      <c r="E30" s="4" t="s">
        <v>58</v>
      </c>
      <c r="F30" s="4">
        <f t="shared" si="2"/>
        <v>19</v>
      </c>
    </row>
    <row r="31" spans="1:6" ht="12.75">
      <c r="A31" s="4">
        <f t="shared" si="0"/>
        <v>9</v>
      </c>
      <c r="B31" s="5">
        <v>38868</v>
      </c>
      <c r="C31" s="26" t="s">
        <v>53</v>
      </c>
      <c r="D31" s="18"/>
      <c r="F31" s="4">
        <f t="shared" si="2"/>
        <v>20</v>
      </c>
    </row>
    <row r="32" spans="1:6" ht="12.75">
      <c r="A32" s="4">
        <f t="shared" si="0"/>
        <v>10</v>
      </c>
      <c r="B32" s="5">
        <v>38870</v>
      </c>
      <c r="C32" s="20" t="s">
        <v>54</v>
      </c>
      <c r="D32" s="6" t="s">
        <v>55</v>
      </c>
      <c r="E32" s="16"/>
      <c r="F32" s="4">
        <f t="shared" si="2"/>
        <v>21</v>
      </c>
    </row>
    <row r="33" spans="1:6" ht="12.75">
      <c r="A33" s="4">
        <f t="shared" si="0"/>
        <v>11</v>
      </c>
      <c r="B33" s="5">
        <f t="shared" si="1"/>
        <v>38877</v>
      </c>
      <c r="C33" s="21" t="s">
        <v>149</v>
      </c>
      <c r="E33" s="16"/>
      <c r="F33" s="4">
        <f t="shared" si="2"/>
        <v>22</v>
      </c>
    </row>
    <row r="34" spans="1:6" ht="24">
      <c r="A34" s="4">
        <f t="shared" si="0"/>
        <v>12</v>
      </c>
      <c r="B34" s="5">
        <f t="shared" si="1"/>
        <v>38884</v>
      </c>
      <c r="C34" s="20" t="s">
        <v>21</v>
      </c>
      <c r="D34" s="6" t="s">
        <v>22</v>
      </c>
      <c r="E34" s="16"/>
      <c r="F34" s="4">
        <f t="shared" si="2"/>
        <v>23</v>
      </c>
    </row>
    <row r="35" spans="1:6" ht="12.75">
      <c r="A35" s="4">
        <f t="shared" si="0"/>
        <v>13</v>
      </c>
      <c r="B35" s="5">
        <f t="shared" si="1"/>
        <v>38891</v>
      </c>
      <c r="C35" s="20" t="s">
        <v>63</v>
      </c>
      <c r="D35" s="6" t="s">
        <v>64</v>
      </c>
      <c r="E35" s="16"/>
      <c r="F35" s="4">
        <f t="shared" si="2"/>
        <v>24</v>
      </c>
    </row>
    <row r="36" spans="1:6" ht="24">
      <c r="A36" s="4">
        <f t="shared" si="0"/>
        <v>14</v>
      </c>
      <c r="B36" s="5">
        <v>38905</v>
      </c>
      <c r="C36" s="20" t="s">
        <v>2</v>
      </c>
      <c r="D36" s="6"/>
      <c r="E36" s="16"/>
      <c r="F36" s="4">
        <v>35</v>
      </c>
    </row>
  </sheetData>
  <mergeCells count="3">
    <mergeCell ref="A9:E9"/>
    <mergeCell ref="A10:E10"/>
    <mergeCell ref="A11:E11"/>
  </mergeCells>
  <hyperlinks>
    <hyperlink ref="A6" r:id="rId1" display="mailto:hermann.knoll@fh-htwchur.ch"/>
    <hyperlink ref="E25" r:id="rId2" display="bgphy201"/>
    <hyperlink ref="E26" r:id="rId3" display="bgphy202"/>
    <hyperlink ref="E27" r:id="rId4" display="bgphy203"/>
    <hyperlink ref="E28" r:id="rId5" display="bgphy204"/>
    <hyperlink ref="E29" r:id="rId6" display="bgphy205"/>
    <hyperlink ref="E23" r:id="rId7" display="bgphy117"/>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workbookViewId="0" topLeftCell="A28">
      <selection activeCell="D37" sqref="D37"/>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151</v>
      </c>
    </row>
    <row r="2" ht="15.75">
      <c r="A2" s="2" t="s">
        <v>46</v>
      </c>
    </row>
    <row r="3" s="25" customFormat="1" ht="12.75">
      <c r="A3" s="25" t="s">
        <v>8</v>
      </c>
    </row>
    <row r="4" ht="12.75">
      <c r="A4" s="1" t="s">
        <v>145</v>
      </c>
    </row>
    <row r="5" ht="12.75">
      <c r="A5" s="1" t="s">
        <v>15</v>
      </c>
    </row>
    <row r="6" ht="12.75">
      <c r="A6" s="3" t="s">
        <v>141</v>
      </c>
    </row>
    <row r="7" ht="12.75">
      <c r="A7" s="3"/>
    </row>
    <row r="8" ht="12.75">
      <c r="A8" s="8" t="s">
        <v>10</v>
      </c>
    </row>
    <row r="9" spans="1:5" s="12" customFormat="1" ht="12.75">
      <c r="A9" s="31" t="s">
        <v>48</v>
      </c>
      <c r="B9" s="32"/>
      <c r="C9" s="32"/>
      <c r="D9" s="32"/>
      <c r="E9" s="32"/>
    </row>
    <row r="10" spans="1:5" s="12" customFormat="1" ht="12.75">
      <c r="A10" s="31" t="s">
        <v>11</v>
      </c>
      <c r="B10" s="33"/>
      <c r="C10" s="33"/>
      <c r="D10" s="33"/>
      <c r="E10" s="33"/>
    </row>
    <row r="11" spans="1:5" s="12" customFormat="1" ht="12.75">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40</v>
      </c>
    </row>
    <row r="18" s="10" customFormat="1" ht="12.75">
      <c r="A18" s="7" t="s">
        <v>50</v>
      </c>
    </row>
    <row r="19" s="10" customFormat="1" ht="12.75">
      <c r="A19" s="7" t="s">
        <v>51</v>
      </c>
    </row>
    <row r="20" s="10" customFormat="1" ht="12.75">
      <c r="A20" s="7" t="s">
        <v>162</v>
      </c>
    </row>
    <row r="21" s="10" customFormat="1" ht="12.75">
      <c r="A21" s="7"/>
    </row>
    <row r="22" spans="1:6" ht="12.75">
      <c r="A22" s="4"/>
      <c r="B22" s="4" t="s">
        <v>142</v>
      </c>
      <c r="C22" s="4" t="s">
        <v>143</v>
      </c>
      <c r="D22" s="4" t="s">
        <v>13</v>
      </c>
      <c r="E22" s="4" t="s">
        <v>9</v>
      </c>
      <c r="F22" s="4" t="s">
        <v>144</v>
      </c>
    </row>
    <row r="23" spans="1:6" ht="24">
      <c r="A23" s="4">
        <v>1</v>
      </c>
      <c r="B23" s="5">
        <v>38285</v>
      </c>
      <c r="C23" s="6" t="s">
        <v>146</v>
      </c>
      <c r="D23" s="6" t="s">
        <v>45</v>
      </c>
      <c r="E23" s="13" t="s">
        <v>163</v>
      </c>
      <c r="F23" s="4">
        <v>43</v>
      </c>
    </row>
    <row r="24" spans="1:6" ht="120">
      <c r="A24" s="4">
        <f aca="true" t="shared" si="0" ref="A24:A37">A23+1</f>
        <v>2</v>
      </c>
      <c r="B24" s="5">
        <f aca="true" t="shared" si="1" ref="B24:B31">B23+7</f>
        <v>38292</v>
      </c>
      <c r="C24" s="6" t="s">
        <v>70</v>
      </c>
      <c r="D24" s="6" t="s">
        <v>89</v>
      </c>
      <c r="E24" s="17" t="s">
        <v>14</v>
      </c>
      <c r="F24" s="4">
        <f aca="true" t="shared" si="2" ref="F24:F31">F23+1</f>
        <v>44</v>
      </c>
    </row>
    <row r="25" spans="1:6" ht="60">
      <c r="A25" s="4">
        <f t="shared" si="0"/>
        <v>3</v>
      </c>
      <c r="B25" s="5">
        <f t="shared" si="1"/>
        <v>38299</v>
      </c>
      <c r="C25" s="6" t="s">
        <v>69</v>
      </c>
      <c r="D25" s="6" t="s">
        <v>87</v>
      </c>
      <c r="E25" s="14" t="s">
        <v>171</v>
      </c>
      <c r="F25" s="4">
        <f t="shared" si="2"/>
        <v>45</v>
      </c>
    </row>
    <row r="26" spans="1:6" ht="24">
      <c r="A26" s="4">
        <f t="shared" si="0"/>
        <v>4</v>
      </c>
      <c r="B26" s="5">
        <f t="shared" si="1"/>
        <v>38306</v>
      </c>
      <c r="C26" s="6" t="s">
        <v>32</v>
      </c>
      <c r="D26" s="6" t="s">
        <v>31</v>
      </c>
      <c r="E26" s="17" t="s">
        <v>71</v>
      </c>
      <c r="F26" s="4">
        <f t="shared" si="2"/>
        <v>46</v>
      </c>
    </row>
    <row r="27" spans="1:6" ht="24">
      <c r="A27" s="4">
        <f t="shared" si="0"/>
        <v>5</v>
      </c>
      <c r="B27" s="5">
        <f t="shared" si="1"/>
        <v>38313</v>
      </c>
      <c r="C27" s="6" t="s">
        <v>117</v>
      </c>
      <c r="D27" s="6" t="s">
        <v>164</v>
      </c>
      <c r="E27" s="17" t="s">
        <v>33</v>
      </c>
      <c r="F27" s="4">
        <f t="shared" si="2"/>
        <v>47</v>
      </c>
    </row>
    <row r="28" spans="1:6" ht="72">
      <c r="A28" s="4">
        <f t="shared" si="0"/>
        <v>6</v>
      </c>
      <c r="B28" s="5">
        <f t="shared" si="1"/>
        <v>38320</v>
      </c>
      <c r="C28" s="6" t="s">
        <v>152</v>
      </c>
      <c r="D28" s="6" t="s">
        <v>68</v>
      </c>
      <c r="E28" s="17" t="s">
        <v>34</v>
      </c>
      <c r="F28" s="4">
        <f t="shared" si="2"/>
        <v>48</v>
      </c>
    </row>
    <row r="29" spans="1:6" ht="24">
      <c r="A29" s="4">
        <f t="shared" si="0"/>
        <v>7</v>
      </c>
      <c r="B29" s="5">
        <f t="shared" si="1"/>
        <v>38327</v>
      </c>
      <c r="C29" s="6" t="s">
        <v>98</v>
      </c>
      <c r="D29" s="6" t="s">
        <v>165</v>
      </c>
      <c r="E29" s="14" t="s">
        <v>35</v>
      </c>
      <c r="F29" s="4">
        <f t="shared" si="2"/>
        <v>49</v>
      </c>
    </row>
    <row r="30" spans="1:6" ht="12.75">
      <c r="A30" s="4">
        <f t="shared" si="0"/>
        <v>8</v>
      </c>
      <c r="B30" s="5">
        <f t="shared" si="1"/>
        <v>38334</v>
      </c>
      <c r="C30" s="6" t="s">
        <v>97</v>
      </c>
      <c r="D30" s="6" t="s">
        <v>167</v>
      </c>
      <c r="E30" s="17" t="s">
        <v>109</v>
      </c>
      <c r="F30" s="4">
        <f t="shared" si="2"/>
        <v>50</v>
      </c>
    </row>
    <row r="31" spans="1:6" ht="12.75">
      <c r="A31" s="4">
        <f t="shared" si="0"/>
        <v>9</v>
      </c>
      <c r="B31" s="5">
        <f t="shared" si="1"/>
        <v>38341</v>
      </c>
      <c r="C31" s="18" t="s">
        <v>123</v>
      </c>
      <c r="D31" s="6"/>
      <c r="E31" s="14" t="s">
        <v>112</v>
      </c>
      <c r="F31" s="4">
        <f t="shared" si="2"/>
        <v>51</v>
      </c>
    </row>
    <row r="32" spans="1:6" ht="96">
      <c r="A32" s="4">
        <f t="shared" si="0"/>
        <v>10</v>
      </c>
      <c r="B32" s="5">
        <f>B31+7+14</f>
        <v>38362</v>
      </c>
      <c r="C32" s="6" t="s">
        <v>148</v>
      </c>
      <c r="D32" s="6" t="s">
        <v>43</v>
      </c>
      <c r="E32" s="17" t="s">
        <v>110</v>
      </c>
      <c r="F32" s="4">
        <v>1</v>
      </c>
    </row>
    <row r="33" spans="1:6" ht="96">
      <c r="A33" s="4">
        <f t="shared" si="0"/>
        <v>11</v>
      </c>
      <c r="B33" s="5">
        <f>B32+7</f>
        <v>38369</v>
      </c>
      <c r="C33" s="6" t="s">
        <v>168</v>
      </c>
      <c r="D33" s="6" t="s">
        <v>74</v>
      </c>
      <c r="E33" s="17" t="s">
        <v>111</v>
      </c>
      <c r="F33" s="4">
        <f>F32+1</f>
        <v>2</v>
      </c>
    </row>
    <row r="34" spans="1:6" ht="12.75">
      <c r="A34" s="4">
        <f t="shared" si="0"/>
        <v>12</v>
      </c>
      <c r="B34" s="5">
        <f>B33+7</f>
        <v>38376</v>
      </c>
      <c r="C34" s="6" t="s">
        <v>169</v>
      </c>
      <c r="D34" s="6" t="s">
        <v>170</v>
      </c>
      <c r="E34" s="14" t="s">
        <v>113</v>
      </c>
      <c r="F34" s="4">
        <f>F33+1</f>
        <v>3</v>
      </c>
    </row>
    <row r="35" spans="1:6" ht="48">
      <c r="A35" s="4">
        <f t="shared" si="0"/>
        <v>13</v>
      </c>
      <c r="B35" s="5">
        <f>B34+7</f>
        <v>38383</v>
      </c>
      <c r="C35" s="6" t="s">
        <v>154</v>
      </c>
      <c r="D35" s="6" t="s">
        <v>16</v>
      </c>
      <c r="E35" s="17" t="s">
        <v>114</v>
      </c>
      <c r="F35" s="4">
        <f>F34+1</f>
        <v>4</v>
      </c>
    </row>
    <row r="36" spans="1:6" ht="24">
      <c r="A36" s="4">
        <f t="shared" si="0"/>
        <v>14</v>
      </c>
      <c r="B36" s="5">
        <f>B35+7</f>
        <v>38390</v>
      </c>
      <c r="C36" s="6" t="s">
        <v>154</v>
      </c>
      <c r="D36" s="6" t="s">
        <v>101</v>
      </c>
      <c r="E36" s="17" t="s">
        <v>115</v>
      </c>
      <c r="F36" s="4">
        <f>F35+1</f>
        <v>5</v>
      </c>
    </row>
    <row r="37" spans="1:6" ht="36">
      <c r="A37" s="4">
        <f t="shared" si="0"/>
        <v>15</v>
      </c>
      <c r="B37" s="5">
        <f>B36+7</f>
        <v>38397</v>
      </c>
      <c r="C37" s="6" t="s">
        <v>102</v>
      </c>
      <c r="D37" s="6" t="s">
        <v>61</v>
      </c>
      <c r="E37" s="17" t="s">
        <v>116</v>
      </c>
      <c r="F37" s="4">
        <f>F36+1</f>
        <v>6</v>
      </c>
    </row>
  </sheetData>
  <mergeCells count="3">
    <mergeCell ref="A9:E9"/>
    <mergeCell ref="A10:E10"/>
    <mergeCell ref="A11:E11"/>
  </mergeCells>
  <hyperlinks>
    <hyperlink ref="A6" r:id="rId1" display="mailto:hermann.knoll@fh-htwchur.ch"/>
    <hyperlink ref="E23" r:id="rId2" display="bgphy101"/>
    <hyperlink ref="E24" r:id="rId3" display="bgphy102"/>
    <hyperlink ref="E25" r:id="rId4" display="bgphy103"/>
    <hyperlink ref="E26" r:id="rId5" display="bgphy104"/>
    <hyperlink ref="E27" r:id="rId6" display="bgphy106"/>
    <hyperlink ref="E28" r:id="rId7" display="bgphy107"/>
    <hyperlink ref="E29" r:id="rId8" display="bgphy108"/>
    <hyperlink ref="E30" r:id="rId9" display="bgphy110"/>
    <hyperlink ref="E32" r:id="rId10" display="bgphy111"/>
    <hyperlink ref="E33" r:id="rId11" display="bgphy112"/>
    <hyperlink ref="E31" r:id="rId12" display="bgphy113"/>
    <hyperlink ref="E34" r:id="rId13" display="bgphy114"/>
    <hyperlink ref="E35" r:id="rId14" display="bgphy115"/>
    <hyperlink ref="E36" r:id="rId15" display="bgphy116"/>
    <hyperlink ref="E37" r:id="rId16" display="bgphy117"/>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workbookViewId="0" topLeftCell="A22">
      <selection activeCell="D28" sqref="D28:E28"/>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151</v>
      </c>
    </row>
    <row r="2" ht="15.75">
      <c r="A2" s="2" t="s">
        <v>150</v>
      </c>
    </row>
    <row r="3" s="25" customFormat="1" ht="12.75">
      <c r="A3" s="25" t="s">
        <v>37</v>
      </c>
    </row>
    <row r="4" ht="12.75">
      <c r="A4" s="1" t="s">
        <v>121</v>
      </c>
    </row>
    <row r="5" ht="12.75">
      <c r="A5" s="1" t="s">
        <v>15</v>
      </c>
    </row>
    <row r="6" ht="12.75">
      <c r="A6" s="3" t="s">
        <v>141</v>
      </c>
    </row>
    <row r="7" ht="12.75">
      <c r="A7" s="3"/>
    </row>
    <row r="8" ht="12.75">
      <c r="A8" s="8" t="s">
        <v>10</v>
      </c>
    </row>
    <row r="9" spans="1:5" s="12" customFormat="1" ht="12.75" customHeight="1">
      <c r="A9" s="31" t="s">
        <v>48</v>
      </c>
      <c r="B9" s="32"/>
      <c r="C9" s="32"/>
      <c r="D9" s="32"/>
      <c r="E9" s="32"/>
    </row>
    <row r="10" spans="1:5" s="12" customFormat="1" ht="12.75" customHeight="1">
      <c r="A10" s="31" t="s">
        <v>11</v>
      </c>
      <c r="B10" s="33"/>
      <c r="C10" s="33"/>
      <c r="D10" s="33"/>
      <c r="E10" s="33"/>
    </row>
    <row r="11" spans="1:5" s="12" customFormat="1" ht="12.75" customHeight="1">
      <c r="A11" s="31" t="s">
        <v>12</v>
      </c>
      <c r="B11" s="33"/>
      <c r="C11" s="33"/>
      <c r="D11" s="33"/>
      <c r="E11" s="33"/>
    </row>
    <row r="12" s="10" customFormat="1" ht="12.75">
      <c r="A12" s="7"/>
    </row>
    <row r="13" s="10" customFormat="1" ht="12.75">
      <c r="A13" s="8" t="s">
        <v>13</v>
      </c>
    </row>
    <row r="14" s="10" customFormat="1" ht="12.75">
      <c r="A14" s="7" t="s">
        <v>29</v>
      </c>
    </row>
    <row r="15" s="10" customFormat="1" ht="12.75">
      <c r="A15" s="7" t="s">
        <v>30</v>
      </c>
    </row>
    <row r="16" s="10" customFormat="1" ht="12.75">
      <c r="A16" s="7" t="s">
        <v>39</v>
      </c>
    </row>
    <row r="17" s="10" customFormat="1" ht="12.75">
      <c r="A17" s="7" t="s">
        <v>40</v>
      </c>
    </row>
    <row r="18" s="10" customFormat="1" ht="12.75">
      <c r="A18" s="7" t="s">
        <v>50</v>
      </c>
    </row>
    <row r="19" s="10" customFormat="1" ht="12.75">
      <c r="A19" s="7" t="s">
        <v>51</v>
      </c>
    </row>
    <row r="20" s="10" customFormat="1" ht="12.75">
      <c r="A20" s="7" t="s">
        <v>162</v>
      </c>
    </row>
    <row r="22" spans="1:6" ht="12.75">
      <c r="A22" s="4"/>
      <c r="B22" s="4" t="s">
        <v>142</v>
      </c>
      <c r="C22" s="20" t="s">
        <v>143</v>
      </c>
      <c r="D22" s="4"/>
      <c r="E22" s="4"/>
      <c r="F22" s="4" t="s">
        <v>144</v>
      </c>
    </row>
    <row r="23" spans="1:6" ht="36">
      <c r="A23" s="4">
        <v>1</v>
      </c>
      <c r="B23" s="5">
        <v>38811</v>
      </c>
      <c r="C23" s="19" t="s">
        <v>79</v>
      </c>
      <c r="D23" s="22" t="s">
        <v>105</v>
      </c>
      <c r="E23" s="13" t="s">
        <v>59</v>
      </c>
      <c r="F23" s="4">
        <v>10</v>
      </c>
    </row>
    <row r="24" spans="1:6" ht="48">
      <c r="A24" s="4">
        <f aca="true" t="shared" si="0" ref="A24:A36">A23+1</f>
        <v>2</v>
      </c>
      <c r="B24" s="5">
        <f>B23+7</f>
        <v>38818</v>
      </c>
      <c r="C24" s="20" t="s">
        <v>38</v>
      </c>
      <c r="D24" s="6" t="s">
        <v>95</v>
      </c>
      <c r="E24" s="16" t="s">
        <v>126</v>
      </c>
      <c r="F24" s="4">
        <f>F23+1</f>
        <v>11</v>
      </c>
    </row>
    <row r="25" spans="1:6" ht="36">
      <c r="A25" s="4">
        <f t="shared" si="0"/>
        <v>3</v>
      </c>
      <c r="B25" s="5">
        <f aca="true" t="shared" si="1" ref="B25:B36">B24+7</f>
        <v>38825</v>
      </c>
      <c r="C25" s="19" t="s">
        <v>77</v>
      </c>
      <c r="D25" s="22" t="s">
        <v>96</v>
      </c>
      <c r="E25" s="16" t="s">
        <v>127</v>
      </c>
      <c r="F25" s="4">
        <f>F24+1</f>
        <v>12</v>
      </c>
    </row>
    <row r="26" spans="1:6" ht="48">
      <c r="A26" s="4">
        <f t="shared" si="0"/>
        <v>4</v>
      </c>
      <c r="B26" s="5">
        <f t="shared" si="1"/>
        <v>38832</v>
      </c>
      <c r="C26" s="20" t="s">
        <v>118</v>
      </c>
      <c r="D26" s="6" t="s">
        <v>85</v>
      </c>
      <c r="E26" s="16" t="s">
        <v>128</v>
      </c>
      <c r="F26" s="4">
        <v>15</v>
      </c>
    </row>
    <row r="27" spans="1:6" ht="48">
      <c r="A27" s="4">
        <f t="shared" si="0"/>
        <v>5</v>
      </c>
      <c r="B27" s="5">
        <f t="shared" si="1"/>
        <v>38839</v>
      </c>
      <c r="C27" s="20" t="s">
        <v>6</v>
      </c>
      <c r="D27" s="6" t="s">
        <v>86</v>
      </c>
      <c r="E27" s="13" t="s">
        <v>129</v>
      </c>
      <c r="F27" s="4">
        <f aca="true" t="shared" si="2" ref="F27:F35">F26+1</f>
        <v>16</v>
      </c>
    </row>
    <row r="28" spans="1:6" ht="144">
      <c r="A28" s="4">
        <f t="shared" si="0"/>
        <v>6</v>
      </c>
      <c r="B28" s="5">
        <f t="shared" si="1"/>
        <v>38846</v>
      </c>
      <c r="C28" s="20" t="s">
        <v>81</v>
      </c>
      <c r="D28" s="6" t="s">
        <v>60</v>
      </c>
      <c r="E28" s="13" t="s">
        <v>130</v>
      </c>
      <c r="F28" s="4">
        <f t="shared" si="2"/>
        <v>17</v>
      </c>
    </row>
    <row r="29" spans="1:6" ht="12.75">
      <c r="A29" s="4">
        <f t="shared" si="0"/>
        <v>7</v>
      </c>
      <c r="B29" s="5">
        <f t="shared" si="1"/>
        <v>38853</v>
      </c>
      <c r="C29" s="21" t="s">
        <v>149</v>
      </c>
      <c r="D29" s="18" t="s">
        <v>47</v>
      </c>
      <c r="E29" s="13"/>
      <c r="F29" s="4">
        <f t="shared" si="2"/>
        <v>18</v>
      </c>
    </row>
    <row r="30" spans="1:6" ht="72">
      <c r="A30" s="4">
        <f t="shared" si="0"/>
        <v>8</v>
      </c>
      <c r="B30" s="5">
        <f t="shared" si="1"/>
        <v>38860</v>
      </c>
      <c r="C30" s="12" t="s">
        <v>82</v>
      </c>
      <c r="D30" s="23" t="s">
        <v>93</v>
      </c>
      <c r="E30" s="16" t="s">
        <v>132</v>
      </c>
      <c r="F30" s="4">
        <f t="shared" si="2"/>
        <v>19</v>
      </c>
    </row>
    <row r="31" spans="1:6" ht="12.75">
      <c r="A31" s="4">
        <f t="shared" si="0"/>
        <v>9</v>
      </c>
      <c r="B31" s="5">
        <f t="shared" si="1"/>
        <v>38867</v>
      </c>
      <c r="C31" s="20" t="s">
        <v>27</v>
      </c>
      <c r="D31" s="6" t="s">
        <v>94</v>
      </c>
      <c r="E31" s="13" t="s">
        <v>134</v>
      </c>
      <c r="F31" s="4">
        <f t="shared" si="2"/>
        <v>20</v>
      </c>
    </row>
    <row r="32" spans="1:6" ht="60">
      <c r="A32" s="4">
        <f t="shared" si="0"/>
        <v>10</v>
      </c>
      <c r="B32" s="5">
        <f t="shared" si="1"/>
        <v>38874</v>
      </c>
      <c r="C32" s="20" t="s">
        <v>83</v>
      </c>
      <c r="D32" s="6" t="s">
        <v>99</v>
      </c>
      <c r="E32" s="16" t="s">
        <v>135</v>
      </c>
      <c r="F32" s="4">
        <f t="shared" si="2"/>
        <v>21</v>
      </c>
    </row>
    <row r="33" spans="1:6" ht="24">
      <c r="A33" s="4">
        <f t="shared" si="0"/>
        <v>11</v>
      </c>
      <c r="B33" s="5">
        <f t="shared" si="1"/>
        <v>38881</v>
      </c>
      <c r="C33" s="20" t="s">
        <v>84</v>
      </c>
      <c r="D33" s="6" t="s">
        <v>100</v>
      </c>
      <c r="E33" s="13" t="s">
        <v>136</v>
      </c>
      <c r="F33" s="4">
        <f t="shared" si="2"/>
        <v>22</v>
      </c>
    </row>
    <row r="34" spans="1:6" ht="36">
      <c r="A34" s="4">
        <f t="shared" si="0"/>
        <v>12</v>
      </c>
      <c r="B34" s="5">
        <f t="shared" si="1"/>
        <v>38888</v>
      </c>
      <c r="C34" s="20" t="s">
        <v>80</v>
      </c>
      <c r="D34" s="6" t="s">
        <v>62</v>
      </c>
      <c r="E34" s="16" t="s">
        <v>137</v>
      </c>
      <c r="F34" s="4">
        <f t="shared" si="2"/>
        <v>23</v>
      </c>
    </row>
    <row r="35" spans="1:6" ht="60">
      <c r="A35" s="4">
        <f t="shared" si="0"/>
        <v>13</v>
      </c>
      <c r="B35" s="5">
        <f t="shared" si="1"/>
        <v>38895</v>
      </c>
      <c r="C35" s="20" t="s">
        <v>78</v>
      </c>
      <c r="D35" s="6" t="s">
        <v>76</v>
      </c>
      <c r="E35" s="16" t="s">
        <v>138</v>
      </c>
      <c r="F35" s="4">
        <f t="shared" si="2"/>
        <v>24</v>
      </c>
    </row>
    <row r="36" spans="1:6" ht="48">
      <c r="A36" s="4">
        <f t="shared" si="0"/>
        <v>14</v>
      </c>
      <c r="B36" s="5">
        <f t="shared" si="1"/>
        <v>38902</v>
      </c>
      <c r="C36" s="20" t="s">
        <v>49</v>
      </c>
      <c r="D36" s="6" t="s">
        <v>66</v>
      </c>
      <c r="E36" s="16" t="s">
        <v>139</v>
      </c>
      <c r="F36" s="4">
        <v>35</v>
      </c>
    </row>
  </sheetData>
  <mergeCells count="3">
    <mergeCell ref="A9:E9"/>
    <mergeCell ref="A10:E10"/>
    <mergeCell ref="A11:E11"/>
  </mergeCells>
  <hyperlinks>
    <hyperlink ref="A6" r:id="rId1" display="mailto:hermann.knoll@fh-htwchur.ch"/>
    <hyperlink ref="E23" r:id="rId2" display="bgphy201"/>
    <hyperlink ref="E24" r:id="rId3" display="bgphy202"/>
    <hyperlink ref="E25" r:id="rId4" display="bgphy203"/>
    <hyperlink ref="E26" r:id="rId5" display="bgphy204"/>
    <hyperlink ref="E27" r:id="rId6" display="bgphy205"/>
    <hyperlink ref="E28" r:id="rId7" display="bgphy206"/>
    <hyperlink ref="E30" r:id="rId8" display="bgphy208"/>
    <hyperlink ref="E31" r:id="rId9" display="bgphy210"/>
    <hyperlink ref="E32" r:id="rId10" display="bgphy211"/>
    <hyperlink ref="E33" r:id="rId11" display="bgphy212"/>
    <hyperlink ref="E34" r:id="rId12" display="bgphy213"/>
    <hyperlink ref="E35" r:id="rId13" display="bgphy214"/>
    <hyperlink ref="E36" r:id="rId14" display="bgphy215"/>
  </hyperlinks>
  <printOptions/>
  <pageMargins left="0.7874015748031497" right="0.7874015748031497" top="0.984251968503937" bottom="0.984251968503937" header="0.5118110236220472" footer="0.5118110236220472"/>
  <pageSetup fitToHeight="1" fitToWidth="1"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HTWCHUR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physik</dc:creator>
  <cp:keywords/>
  <dc:description/>
  <cp:lastModifiedBy>x x</cp:lastModifiedBy>
  <cp:lastPrinted>2006-09-29T13:25:56Z</cp:lastPrinted>
  <dcterms:created xsi:type="dcterms:W3CDTF">2004-09-22T09:52:49Z</dcterms:created>
  <dcterms:modified xsi:type="dcterms:W3CDTF">2004-09-22T11:38:06Z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